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et\Desktop\CCT2019\"/>
    </mc:Choice>
  </mc:AlternateContent>
  <xr:revisionPtr revIDLastSave="0" documentId="13_ncr:1_{77337455-DBED-4A9B-B4C7-3234A75522EF}" xr6:coauthVersionLast="43" xr6:coauthVersionMax="43" xr10:uidLastSave="{00000000-0000-0000-0000-000000000000}"/>
  <bookViews>
    <workbookView xWindow="-110" yWindow="-110" windowWidth="19420" windowHeight="10420" tabRatio="500" xr2:uid="{00000000-000D-0000-FFFF-FFFF00000000}"/>
  </bookViews>
  <sheets>
    <sheet name="Olomouc_Uničov" sheetId="3" r:id="rId1"/>
    <sheet name="Celkový" sheetId="5" r:id="rId2"/>
  </sheets>
  <definedNames>
    <definedName name="__Anonymous_Sheet_DB__1">#REF!</definedName>
    <definedName name="__Anonymous_Sheet_DB__1_1">#REF!</definedName>
    <definedName name="__Anonymous_Sheet_DB__1_2">#REF!</definedName>
    <definedName name="__Anonymous_Sheet_DB__1_3">#REF!</definedName>
    <definedName name="__Anonymous_Sheet_DB__2">#REF!</definedName>
    <definedName name="__Anonymous_Sheet_DB__2_1">#REF!</definedName>
    <definedName name="__Anonymous_Sheet_DB__3">#REF!</definedName>
    <definedName name="__Anonymous_Sheet_DB__4">Olomouc_Uničov!$E$15:$E$189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" i="5" l="1"/>
  <c r="J189" i="3"/>
  <c r="I189" i="3"/>
  <c r="H189" i="3"/>
  <c r="G189" i="3"/>
  <c r="F189" i="3" s="1"/>
  <c r="J188" i="3"/>
  <c r="I188" i="3"/>
  <c r="G188" i="3" s="1"/>
  <c r="F188" i="3" s="1"/>
  <c r="H188" i="3"/>
  <c r="J187" i="3"/>
  <c r="H187" i="3" s="1"/>
  <c r="F187" i="3" s="1"/>
  <c r="I187" i="3"/>
  <c r="G187" i="3" s="1"/>
  <c r="J186" i="3"/>
  <c r="H186" i="3" s="1"/>
  <c r="I186" i="3"/>
  <c r="G186" i="3"/>
  <c r="F186" i="3"/>
  <c r="J185" i="3"/>
  <c r="I185" i="3"/>
  <c r="H185" i="3"/>
  <c r="G185" i="3"/>
  <c r="F185" i="3" s="1"/>
  <c r="J184" i="3"/>
  <c r="I184" i="3"/>
  <c r="G184" i="3" s="1"/>
  <c r="F184" i="3" s="1"/>
  <c r="H184" i="3"/>
  <c r="J183" i="3"/>
  <c r="H183" i="3" s="1"/>
  <c r="I183" i="3"/>
  <c r="G183" i="3" s="1"/>
  <c r="F183" i="3"/>
  <c r="J182" i="3"/>
  <c r="H182" i="3" s="1"/>
  <c r="I182" i="3"/>
  <c r="G182" i="3"/>
  <c r="F182" i="3"/>
  <c r="J181" i="3"/>
  <c r="I181" i="3"/>
  <c r="H181" i="3"/>
  <c r="G181" i="3"/>
  <c r="F181" i="3" s="1"/>
  <c r="J180" i="3"/>
  <c r="I180" i="3"/>
  <c r="G180" i="3" s="1"/>
  <c r="F180" i="3" s="1"/>
  <c r="H180" i="3"/>
  <c r="J179" i="3"/>
  <c r="H179" i="3" s="1"/>
  <c r="F179" i="3" s="1"/>
  <c r="I179" i="3"/>
  <c r="G179" i="3" s="1"/>
  <c r="J178" i="3"/>
  <c r="H178" i="3" s="1"/>
  <c r="I178" i="3"/>
  <c r="G178" i="3"/>
  <c r="F178" i="3"/>
  <c r="J177" i="3"/>
  <c r="I177" i="3"/>
  <c r="H177" i="3"/>
  <c r="G177" i="3"/>
  <c r="F177" i="3" s="1"/>
  <c r="J176" i="3"/>
  <c r="I176" i="3"/>
  <c r="G176" i="3" s="1"/>
  <c r="F176" i="3" s="1"/>
  <c r="H176" i="3"/>
  <c r="J175" i="3"/>
  <c r="H175" i="3" s="1"/>
  <c r="I175" i="3"/>
  <c r="G175" i="3" s="1"/>
  <c r="F175" i="3"/>
  <c r="J174" i="3"/>
  <c r="H174" i="3" s="1"/>
  <c r="I174" i="3"/>
  <c r="G174" i="3"/>
  <c r="F174" i="3"/>
  <c r="J173" i="3"/>
  <c r="I173" i="3"/>
  <c r="H173" i="3"/>
  <c r="G173" i="3"/>
  <c r="F173" i="3" s="1"/>
  <c r="J172" i="3"/>
  <c r="I172" i="3"/>
  <c r="G172" i="3" s="1"/>
  <c r="F172" i="3" s="1"/>
  <c r="H172" i="3"/>
  <c r="J171" i="3"/>
  <c r="H171" i="3" s="1"/>
  <c r="F171" i="3" s="1"/>
  <c r="I171" i="3"/>
  <c r="G171" i="3" s="1"/>
  <c r="J170" i="3"/>
  <c r="H170" i="3" s="1"/>
  <c r="I170" i="3"/>
  <c r="G170" i="3"/>
  <c r="F170" i="3"/>
  <c r="J169" i="3"/>
  <c r="I169" i="3"/>
  <c r="H169" i="3"/>
  <c r="G169" i="3"/>
  <c r="F169" i="3" s="1"/>
  <c r="J168" i="3"/>
  <c r="I168" i="3"/>
  <c r="G168" i="3" s="1"/>
  <c r="F168" i="3" s="1"/>
  <c r="H168" i="3"/>
  <c r="J167" i="3"/>
  <c r="H167" i="3" s="1"/>
  <c r="I167" i="3"/>
  <c r="G167" i="3" s="1"/>
  <c r="F167" i="3"/>
  <c r="J166" i="3"/>
  <c r="H166" i="3" s="1"/>
  <c r="I166" i="3"/>
  <c r="G166" i="3"/>
  <c r="F166" i="3"/>
  <c r="J165" i="3"/>
  <c r="I165" i="3"/>
  <c r="H165" i="3"/>
  <c r="G165" i="3"/>
  <c r="F165" i="3" s="1"/>
  <c r="J164" i="3"/>
  <c r="I164" i="3"/>
  <c r="G164" i="3" s="1"/>
  <c r="F164" i="3" s="1"/>
  <c r="H164" i="3"/>
  <c r="J163" i="3"/>
  <c r="H163" i="3" s="1"/>
  <c r="F163" i="3" s="1"/>
  <c r="I163" i="3"/>
  <c r="G163" i="3" s="1"/>
  <c r="J162" i="3"/>
  <c r="H162" i="3" s="1"/>
  <c r="I162" i="3"/>
  <c r="G162" i="3"/>
  <c r="F162" i="3"/>
  <c r="J161" i="3"/>
  <c r="I161" i="3"/>
  <c r="H161" i="3"/>
  <c r="G161" i="3"/>
  <c r="F161" i="3" s="1"/>
  <c r="J160" i="3"/>
  <c r="I160" i="3"/>
  <c r="G160" i="3" s="1"/>
  <c r="F160" i="3" s="1"/>
  <c r="H160" i="3"/>
  <c r="J159" i="3"/>
  <c r="H159" i="3" s="1"/>
  <c r="I159" i="3"/>
  <c r="G159" i="3" s="1"/>
  <c r="F159" i="3"/>
  <c r="J158" i="3"/>
  <c r="H158" i="3" s="1"/>
  <c r="I158" i="3"/>
  <c r="G158" i="3"/>
  <c r="F158" i="3"/>
  <c r="J157" i="3"/>
  <c r="I157" i="3"/>
  <c r="H157" i="3"/>
  <c r="G157" i="3"/>
  <c r="F157" i="3" s="1"/>
  <c r="J156" i="3"/>
  <c r="I156" i="3"/>
  <c r="G156" i="3" s="1"/>
  <c r="F156" i="3" s="1"/>
  <c r="H156" i="3"/>
  <c r="J155" i="3"/>
  <c r="H155" i="3" s="1"/>
  <c r="F155" i="3" s="1"/>
  <c r="I155" i="3"/>
  <c r="G155" i="3" s="1"/>
  <c r="J154" i="3"/>
  <c r="H154" i="3" s="1"/>
  <c r="I154" i="3"/>
  <c r="G154" i="3"/>
  <c r="F154" i="3"/>
  <c r="J153" i="3"/>
  <c r="I153" i="3"/>
  <c r="H153" i="3"/>
  <c r="G153" i="3"/>
  <c r="F153" i="3" s="1"/>
  <c r="J152" i="3"/>
  <c r="I152" i="3"/>
  <c r="G152" i="3" s="1"/>
  <c r="F152" i="3" s="1"/>
  <c r="H152" i="3"/>
  <c r="J151" i="3"/>
  <c r="H151" i="3" s="1"/>
  <c r="I151" i="3"/>
  <c r="G151" i="3" s="1"/>
  <c r="F151" i="3"/>
  <c r="J150" i="3"/>
  <c r="H150" i="3" s="1"/>
  <c r="I150" i="3"/>
  <c r="G150" i="3"/>
  <c r="F150" i="3"/>
  <c r="J149" i="3"/>
  <c r="I149" i="3"/>
  <c r="H149" i="3"/>
  <c r="G149" i="3"/>
  <c r="F149" i="3" s="1"/>
  <c r="J148" i="3"/>
  <c r="I148" i="3"/>
  <c r="G148" i="3" s="1"/>
  <c r="F148" i="3" s="1"/>
  <c r="H148" i="3"/>
  <c r="J147" i="3"/>
  <c r="H147" i="3" s="1"/>
  <c r="F147" i="3" s="1"/>
  <c r="I147" i="3"/>
  <c r="G147" i="3" s="1"/>
  <c r="J146" i="3"/>
  <c r="H146" i="3" s="1"/>
  <c r="I146" i="3"/>
  <c r="G146" i="3"/>
  <c r="F146" i="3"/>
  <c r="J145" i="3"/>
  <c r="I145" i="3"/>
  <c r="H145" i="3"/>
  <c r="G145" i="3"/>
  <c r="F145" i="3" s="1"/>
  <c r="J144" i="3"/>
  <c r="I144" i="3"/>
  <c r="G144" i="3" s="1"/>
  <c r="F144" i="3" s="1"/>
  <c r="H144" i="3"/>
  <c r="J143" i="3"/>
  <c r="H143" i="3" s="1"/>
  <c r="I143" i="3"/>
  <c r="G143" i="3" s="1"/>
  <c r="F143" i="3"/>
  <c r="J142" i="3"/>
  <c r="H142" i="3" s="1"/>
  <c r="I142" i="3"/>
  <c r="G142" i="3"/>
  <c r="F142" i="3"/>
  <c r="J141" i="3"/>
  <c r="I141" i="3"/>
  <c r="H141" i="3"/>
  <c r="G141" i="3"/>
  <c r="F141" i="3" s="1"/>
  <c r="J140" i="3"/>
  <c r="I140" i="3"/>
  <c r="G140" i="3" s="1"/>
  <c r="F140" i="3" s="1"/>
  <c r="H140" i="3"/>
  <c r="J139" i="3"/>
  <c r="H139" i="3" s="1"/>
  <c r="F139" i="3" s="1"/>
  <c r="I139" i="3"/>
  <c r="G139" i="3" s="1"/>
  <c r="J138" i="3"/>
  <c r="H138" i="3" s="1"/>
  <c r="I138" i="3"/>
  <c r="G138" i="3"/>
  <c r="F138" i="3"/>
  <c r="J137" i="3"/>
  <c r="I137" i="3"/>
  <c r="H137" i="3"/>
  <c r="G137" i="3"/>
  <c r="F137" i="3" s="1"/>
  <c r="J136" i="3"/>
  <c r="I136" i="3"/>
  <c r="G136" i="3" s="1"/>
  <c r="F136" i="3" s="1"/>
  <c r="H136" i="3"/>
  <c r="J135" i="3"/>
  <c r="H135" i="3" s="1"/>
  <c r="I135" i="3"/>
  <c r="G135" i="3" s="1"/>
  <c r="F135" i="3"/>
  <c r="J134" i="3"/>
  <c r="H134" i="3" s="1"/>
  <c r="I134" i="3"/>
  <c r="G134" i="3"/>
  <c r="F134" i="3"/>
  <c r="J133" i="3"/>
  <c r="I133" i="3"/>
  <c r="H133" i="3"/>
  <c r="G133" i="3"/>
  <c r="F133" i="3" s="1"/>
  <c r="J132" i="3"/>
  <c r="I132" i="3"/>
  <c r="G132" i="3" s="1"/>
  <c r="F132" i="3" s="1"/>
  <c r="H132" i="3"/>
  <c r="J131" i="3"/>
  <c r="H131" i="3" s="1"/>
  <c r="F131" i="3" s="1"/>
  <c r="I131" i="3"/>
  <c r="G131" i="3" s="1"/>
  <c r="J130" i="3"/>
  <c r="H130" i="3" s="1"/>
  <c r="I130" i="3"/>
  <c r="G130" i="3"/>
  <c r="F130" i="3"/>
  <c r="J129" i="3"/>
  <c r="I129" i="3"/>
  <c r="H129" i="3"/>
  <c r="G129" i="3"/>
  <c r="F129" i="3" s="1"/>
  <c r="J128" i="3"/>
  <c r="I128" i="3"/>
  <c r="G128" i="3" s="1"/>
  <c r="F128" i="3" s="1"/>
  <c r="H128" i="3"/>
  <c r="J127" i="3"/>
  <c r="H127" i="3" s="1"/>
  <c r="I127" i="3"/>
  <c r="G127" i="3" s="1"/>
  <c r="F127" i="3"/>
  <c r="J126" i="3"/>
  <c r="H126" i="3" s="1"/>
  <c r="I126" i="3"/>
  <c r="G126" i="3"/>
  <c r="F126" i="3"/>
  <c r="J125" i="3"/>
  <c r="I125" i="3"/>
  <c r="H125" i="3"/>
  <c r="G125" i="3"/>
  <c r="F125" i="3" s="1"/>
  <c r="J124" i="3"/>
  <c r="I124" i="3"/>
  <c r="G124" i="3" s="1"/>
  <c r="F124" i="3" s="1"/>
  <c r="H124" i="3"/>
  <c r="J123" i="3"/>
  <c r="H123" i="3" s="1"/>
  <c r="F123" i="3" s="1"/>
  <c r="I123" i="3"/>
  <c r="G123" i="3" s="1"/>
  <c r="J122" i="3"/>
  <c r="H122" i="3" s="1"/>
  <c r="I122" i="3"/>
  <c r="G122" i="3"/>
  <c r="F122" i="3"/>
  <c r="J121" i="3"/>
  <c r="I121" i="3"/>
  <c r="H121" i="3"/>
  <c r="G121" i="3"/>
  <c r="F121" i="3" s="1"/>
  <c r="J120" i="3"/>
  <c r="I120" i="3"/>
  <c r="G120" i="3" s="1"/>
  <c r="F120" i="3" s="1"/>
  <c r="H120" i="3"/>
  <c r="J119" i="3"/>
  <c r="H119" i="3" s="1"/>
  <c r="I119" i="3"/>
  <c r="G119" i="3" s="1"/>
  <c r="F119" i="3"/>
  <c r="J118" i="3"/>
  <c r="H118" i="3" s="1"/>
  <c r="I118" i="3"/>
  <c r="G118" i="3"/>
  <c r="F118" i="3"/>
  <c r="J117" i="3"/>
  <c r="I117" i="3"/>
  <c r="H117" i="3"/>
  <c r="G117" i="3"/>
  <c r="F117" i="3" s="1"/>
  <c r="J116" i="3"/>
  <c r="I116" i="3"/>
  <c r="G116" i="3" s="1"/>
  <c r="F116" i="3" s="1"/>
  <c r="H116" i="3"/>
  <c r="J115" i="3"/>
  <c r="H115" i="3" s="1"/>
  <c r="F115" i="3" s="1"/>
  <c r="I115" i="3"/>
  <c r="G115" i="3" s="1"/>
  <c r="J114" i="3"/>
  <c r="H114" i="3" s="1"/>
  <c r="I114" i="3"/>
  <c r="G114" i="3"/>
  <c r="F114" i="3"/>
  <c r="J113" i="3"/>
  <c r="I113" i="3"/>
  <c r="H113" i="3"/>
  <c r="G113" i="3"/>
  <c r="F113" i="3" s="1"/>
  <c r="J112" i="3"/>
  <c r="I112" i="3"/>
  <c r="G112" i="3" s="1"/>
  <c r="F112" i="3" s="1"/>
  <c r="H112" i="3"/>
  <c r="J111" i="3"/>
  <c r="H111" i="3" s="1"/>
  <c r="I111" i="3"/>
  <c r="G111" i="3" s="1"/>
  <c r="F111" i="3"/>
  <c r="J110" i="3"/>
  <c r="H110" i="3" s="1"/>
  <c r="I110" i="3"/>
  <c r="G110" i="3"/>
  <c r="F110" i="3"/>
  <c r="J109" i="3"/>
  <c r="I109" i="3"/>
  <c r="H109" i="3"/>
  <c r="G109" i="3"/>
  <c r="F109" i="3" s="1"/>
  <c r="J108" i="3"/>
  <c r="I108" i="3"/>
  <c r="G108" i="3" s="1"/>
  <c r="F108" i="3" s="1"/>
  <c r="H108" i="3"/>
  <c r="J107" i="3"/>
  <c r="H107" i="3" s="1"/>
  <c r="F107" i="3" s="1"/>
  <c r="I107" i="3"/>
  <c r="G107" i="3" s="1"/>
  <c r="J106" i="3"/>
  <c r="H106" i="3" s="1"/>
  <c r="I106" i="3"/>
  <c r="G106" i="3"/>
  <c r="F106" i="3"/>
  <c r="J105" i="3"/>
  <c r="I105" i="3"/>
  <c r="H105" i="3"/>
  <c r="G105" i="3"/>
  <c r="F105" i="3" s="1"/>
  <c r="J104" i="3"/>
  <c r="I104" i="3"/>
  <c r="G104" i="3" s="1"/>
  <c r="F104" i="3" s="1"/>
  <c r="H104" i="3"/>
  <c r="J103" i="3"/>
  <c r="H103" i="3" s="1"/>
  <c r="I103" i="3"/>
  <c r="G103" i="3" s="1"/>
  <c r="F103" i="3"/>
  <c r="J102" i="3"/>
  <c r="H102" i="3" s="1"/>
  <c r="I102" i="3"/>
  <c r="G102" i="3"/>
  <c r="F102" i="3"/>
  <c r="J101" i="3"/>
  <c r="I101" i="3"/>
  <c r="H101" i="3"/>
  <c r="G101" i="3"/>
  <c r="F101" i="3" s="1"/>
  <c r="J100" i="3"/>
  <c r="I100" i="3"/>
  <c r="G100" i="3" s="1"/>
  <c r="F100" i="3" s="1"/>
  <c r="H100" i="3"/>
  <c r="J99" i="3"/>
  <c r="H99" i="3" s="1"/>
  <c r="F99" i="3" s="1"/>
  <c r="I99" i="3"/>
  <c r="G99" i="3" s="1"/>
  <c r="J98" i="3"/>
  <c r="H98" i="3" s="1"/>
  <c r="I98" i="3"/>
  <c r="G98" i="3"/>
  <c r="F98" i="3"/>
  <c r="J97" i="3"/>
  <c r="I97" i="3"/>
  <c r="H97" i="3"/>
  <c r="G97" i="3"/>
  <c r="F97" i="3" s="1"/>
  <c r="J96" i="3"/>
  <c r="I96" i="3"/>
  <c r="G96" i="3" s="1"/>
  <c r="F96" i="3" s="1"/>
  <c r="H96" i="3"/>
  <c r="J95" i="3"/>
  <c r="H95" i="3" s="1"/>
  <c r="I95" i="3"/>
  <c r="G95" i="3" s="1"/>
  <c r="F95" i="3"/>
  <c r="J94" i="3"/>
  <c r="H94" i="3" s="1"/>
  <c r="I94" i="3"/>
  <c r="G94" i="3"/>
  <c r="F94" i="3"/>
  <c r="J93" i="3"/>
  <c r="I93" i="3"/>
  <c r="H93" i="3"/>
  <c r="G93" i="3"/>
  <c r="F93" i="3" s="1"/>
  <c r="J92" i="3"/>
  <c r="I92" i="3"/>
  <c r="G92" i="3" s="1"/>
  <c r="F92" i="3" s="1"/>
  <c r="H92" i="3"/>
  <c r="J91" i="3"/>
  <c r="H91" i="3" s="1"/>
  <c r="I91" i="3"/>
  <c r="G91" i="3"/>
  <c r="F91" i="3" s="1"/>
  <c r="J90" i="3"/>
  <c r="H90" i="3" s="1"/>
  <c r="I90" i="3"/>
  <c r="G90" i="3"/>
  <c r="F90" i="3"/>
  <c r="J89" i="3"/>
  <c r="I89" i="3"/>
  <c r="H89" i="3"/>
  <c r="G89" i="3"/>
  <c r="F89" i="3" s="1"/>
  <c r="J88" i="3"/>
  <c r="I88" i="3"/>
  <c r="G88" i="3" s="1"/>
  <c r="H88" i="3"/>
  <c r="F88" i="3"/>
  <c r="J87" i="3"/>
  <c r="H87" i="3" s="1"/>
  <c r="I87" i="3"/>
  <c r="G87" i="3" s="1"/>
  <c r="F87" i="3"/>
  <c r="J86" i="3"/>
  <c r="I86" i="3"/>
  <c r="H86" i="3"/>
  <c r="G86" i="3"/>
  <c r="F86" i="3" s="1"/>
  <c r="J85" i="3"/>
  <c r="I85" i="3"/>
  <c r="G85" i="3" s="1"/>
  <c r="H85" i="3"/>
  <c r="J84" i="3"/>
  <c r="I84" i="3"/>
  <c r="G84" i="3" s="1"/>
  <c r="F84" i="3" s="1"/>
  <c r="H84" i="3"/>
  <c r="J83" i="3"/>
  <c r="H83" i="3" s="1"/>
  <c r="I83" i="3"/>
  <c r="G83" i="3"/>
  <c r="F83" i="3" s="1"/>
  <c r="J82" i="3"/>
  <c r="I82" i="3"/>
  <c r="H82" i="3"/>
  <c r="F82" i="3" s="1"/>
  <c r="G82" i="3"/>
  <c r="J81" i="3"/>
  <c r="I81" i="3"/>
  <c r="G81" i="3" s="1"/>
  <c r="F81" i="3" s="1"/>
  <c r="H81" i="3"/>
  <c r="J80" i="3"/>
  <c r="H80" i="3" s="1"/>
  <c r="F80" i="3" s="1"/>
  <c r="I80" i="3"/>
  <c r="G80" i="3" s="1"/>
  <c r="J79" i="3"/>
  <c r="H79" i="3" s="1"/>
  <c r="I79" i="3"/>
  <c r="G79" i="3" s="1"/>
  <c r="F79" i="3" s="1"/>
  <c r="J78" i="3"/>
  <c r="H78" i="3" s="1"/>
  <c r="I78" i="3"/>
  <c r="G78" i="3"/>
  <c r="F78" i="3" s="1"/>
  <c r="J77" i="3"/>
  <c r="I77" i="3"/>
  <c r="H77" i="3"/>
  <c r="G77" i="3"/>
  <c r="J76" i="3"/>
  <c r="I76" i="3"/>
  <c r="G76" i="3" s="1"/>
  <c r="H76" i="3"/>
  <c r="F76" i="3" s="1"/>
  <c r="J75" i="3"/>
  <c r="H75" i="3" s="1"/>
  <c r="I75" i="3"/>
  <c r="G75" i="3"/>
  <c r="J74" i="3"/>
  <c r="H74" i="3" s="1"/>
  <c r="F74" i="3" s="1"/>
  <c r="I74" i="3"/>
  <c r="G74" i="3"/>
  <c r="J73" i="3"/>
  <c r="I73" i="3"/>
  <c r="H73" i="3"/>
  <c r="G73" i="3"/>
  <c r="F73" i="3" s="1"/>
  <c r="J72" i="3"/>
  <c r="I72" i="3"/>
  <c r="G72" i="3" s="1"/>
  <c r="H72" i="3"/>
  <c r="F72" i="3"/>
  <c r="J71" i="3"/>
  <c r="H71" i="3" s="1"/>
  <c r="I71" i="3"/>
  <c r="G71" i="3" s="1"/>
  <c r="F71" i="3"/>
  <c r="J70" i="3"/>
  <c r="I70" i="3"/>
  <c r="H70" i="3"/>
  <c r="G70" i="3"/>
  <c r="F70" i="3" s="1"/>
  <c r="J69" i="3"/>
  <c r="I69" i="3"/>
  <c r="G69" i="3" s="1"/>
  <c r="F69" i="3" s="1"/>
  <c r="H69" i="3"/>
  <c r="J68" i="3"/>
  <c r="I68" i="3"/>
  <c r="G68" i="3" s="1"/>
  <c r="H68" i="3"/>
  <c r="J67" i="3"/>
  <c r="H67" i="3" s="1"/>
  <c r="I67" i="3"/>
  <c r="G67" i="3"/>
  <c r="F67" i="3" s="1"/>
  <c r="J66" i="3"/>
  <c r="H66" i="3" s="1"/>
  <c r="F66" i="3" s="1"/>
  <c r="I66" i="3"/>
  <c r="G66" i="3"/>
  <c r="J65" i="3"/>
  <c r="I65" i="3"/>
  <c r="H65" i="3"/>
  <c r="G65" i="3"/>
  <c r="F65" i="3" s="1"/>
  <c r="J64" i="3"/>
  <c r="H64" i="3" s="1"/>
  <c r="I64" i="3"/>
  <c r="G64" i="3" s="1"/>
  <c r="F64" i="3"/>
  <c r="J63" i="3"/>
  <c r="H63" i="3" s="1"/>
  <c r="I63" i="3"/>
  <c r="G63" i="3" s="1"/>
  <c r="F63" i="3"/>
  <c r="J62" i="3"/>
  <c r="H62" i="3" s="1"/>
  <c r="I62" i="3"/>
  <c r="G62" i="3"/>
  <c r="J61" i="3"/>
  <c r="I61" i="3"/>
  <c r="H61" i="3"/>
  <c r="G61" i="3"/>
  <c r="J60" i="3"/>
  <c r="I60" i="3"/>
  <c r="G60" i="3" s="1"/>
  <c r="H60" i="3"/>
  <c r="F60" i="3" s="1"/>
  <c r="J59" i="3"/>
  <c r="H59" i="3" s="1"/>
  <c r="I59" i="3"/>
  <c r="G59" i="3"/>
  <c r="F59" i="3" s="1"/>
  <c r="J58" i="3"/>
  <c r="H58" i="3" s="1"/>
  <c r="F58" i="3" s="1"/>
  <c r="I58" i="3"/>
  <c r="G58" i="3"/>
  <c r="J57" i="3"/>
  <c r="I57" i="3"/>
  <c r="H57" i="3"/>
  <c r="G57" i="3"/>
  <c r="F57" i="3" s="1"/>
  <c r="J56" i="3"/>
  <c r="I56" i="3"/>
  <c r="G56" i="3" s="1"/>
  <c r="H56" i="3"/>
  <c r="F56" i="3"/>
  <c r="J55" i="3"/>
  <c r="H55" i="3" s="1"/>
  <c r="I55" i="3"/>
  <c r="G55" i="3"/>
  <c r="F55" i="3" s="1"/>
  <c r="J54" i="3"/>
  <c r="H54" i="3" s="1"/>
  <c r="F54" i="3" s="1"/>
  <c r="I54" i="3"/>
  <c r="G54" i="3"/>
  <c r="J53" i="3"/>
  <c r="I53" i="3"/>
  <c r="H53" i="3"/>
  <c r="G53" i="3"/>
  <c r="F53" i="3" s="1"/>
  <c r="J52" i="3"/>
  <c r="I52" i="3"/>
  <c r="G52" i="3" s="1"/>
  <c r="H52" i="3"/>
  <c r="F52" i="3"/>
  <c r="J51" i="3"/>
  <c r="H51" i="3" s="1"/>
  <c r="I51" i="3"/>
  <c r="G51" i="3"/>
  <c r="F51" i="3" s="1"/>
  <c r="J50" i="3"/>
  <c r="H50" i="3" s="1"/>
  <c r="F50" i="3" s="1"/>
  <c r="I50" i="3"/>
  <c r="G50" i="3"/>
  <c r="J49" i="3"/>
  <c r="I49" i="3"/>
  <c r="H49" i="3"/>
  <c r="G49" i="3"/>
  <c r="F49" i="3" s="1"/>
  <c r="J48" i="3"/>
  <c r="I48" i="3"/>
  <c r="G48" i="3" s="1"/>
  <c r="H48" i="3"/>
  <c r="F48" i="3"/>
  <c r="J47" i="3"/>
  <c r="H47" i="3" s="1"/>
  <c r="I47" i="3"/>
  <c r="G47" i="3"/>
  <c r="F47" i="3" s="1"/>
  <c r="J46" i="3"/>
  <c r="H46" i="3" s="1"/>
  <c r="F46" i="3" s="1"/>
  <c r="I46" i="3"/>
  <c r="G46" i="3"/>
  <c r="J45" i="3"/>
  <c r="I45" i="3"/>
  <c r="H45" i="3"/>
  <c r="G45" i="3"/>
  <c r="F45" i="3" s="1"/>
  <c r="J44" i="3"/>
  <c r="I44" i="3"/>
  <c r="G44" i="3" s="1"/>
  <c r="H44" i="3"/>
  <c r="F44" i="3"/>
  <c r="J43" i="3"/>
  <c r="H43" i="3" s="1"/>
  <c r="I43" i="3"/>
  <c r="G43" i="3"/>
  <c r="F43" i="3" s="1"/>
  <c r="J42" i="3"/>
  <c r="H42" i="3" s="1"/>
  <c r="F42" i="3" s="1"/>
  <c r="I42" i="3"/>
  <c r="G42" i="3"/>
  <c r="J41" i="3"/>
  <c r="I41" i="3"/>
  <c r="H41" i="3"/>
  <c r="G41" i="3"/>
  <c r="F41" i="3" s="1"/>
  <c r="J40" i="3"/>
  <c r="I40" i="3"/>
  <c r="G40" i="3" s="1"/>
  <c r="H40" i="3"/>
  <c r="F40" i="3"/>
  <c r="J39" i="3"/>
  <c r="H39" i="3" s="1"/>
  <c r="I39" i="3"/>
  <c r="G39" i="3"/>
  <c r="F39" i="3" s="1"/>
  <c r="J38" i="3"/>
  <c r="H38" i="3" s="1"/>
  <c r="F38" i="3" s="1"/>
  <c r="I38" i="3"/>
  <c r="G38" i="3"/>
  <c r="J37" i="3"/>
  <c r="I37" i="3"/>
  <c r="H37" i="3"/>
  <c r="G37" i="3"/>
  <c r="F37" i="3" s="1"/>
  <c r="J36" i="3"/>
  <c r="I36" i="3"/>
  <c r="G36" i="3" s="1"/>
  <c r="H36" i="3"/>
  <c r="F36" i="3"/>
  <c r="J35" i="3"/>
  <c r="H35" i="3" s="1"/>
  <c r="I35" i="3"/>
  <c r="G35" i="3"/>
  <c r="F35" i="3" s="1"/>
  <c r="J34" i="3"/>
  <c r="H34" i="3" s="1"/>
  <c r="F34" i="3" s="1"/>
  <c r="I34" i="3"/>
  <c r="G34" i="3"/>
  <c r="J33" i="3"/>
  <c r="I33" i="3"/>
  <c r="H33" i="3"/>
  <c r="G33" i="3"/>
  <c r="F33" i="3" s="1"/>
  <c r="J32" i="3"/>
  <c r="I32" i="3"/>
  <c r="G32" i="3" s="1"/>
  <c r="H32" i="3"/>
  <c r="F32" i="3"/>
  <c r="J31" i="3"/>
  <c r="H31" i="3" s="1"/>
  <c r="I31" i="3"/>
  <c r="G31" i="3"/>
  <c r="F31" i="3" s="1"/>
  <c r="J30" i="3"/>
  <c r="H30" i="3" s="1"/>
  <c r="F30" i="3" s="1"/>
  <c r="I30" i="3"/>
  <c r="G30" i="3"/>
  <c r="J29" i="3"/>
  <c r="I29" i="3"/>
  <c r="H29" i="3"/>
  <c r="G29" i="3"/>
  <c r="F29" i="3" s="1"/>
  <c r="J28" i="3"/>
  <c r="I28" i="3"/>
  <c r="G28" i="3" s="1"/>
  <c r="H28" i="3"/>
  <c r="F28" i="3"/>
  <c r="J27" i="3"/>
  <c r="H27" i="3" s="1"/>
  <c r="I27" i="3"/>
  <c r="G27" i="3"/>
  <c r="F27" i="3" s="1"/>
  <c r="J26" i="3"/>
  <c r="H26" i="3" s="1"/>
  <c r="F26" i="3" s="1"/>
  <c r="I26" i="3"/>
  <c r="G26" i="3"/>
  <c r="J25" i="3"/>
  <c r="I25" i="3"/>
  <c r="H25" i="3"/>
  <c r="G25" i="3"/>
  <c r="F25" i="3" s="1"/>
  <c r="J24" i="3"/>
  <c r="I24" i="3"/>
  <c r="G24" i="3" s="1"/>
  <c r="H24" i="3"/>
  <c r="F24" i="3"/>
  <c r="J23" i="3"/>
  <c r="H23" i="3" s="1"/>
  <c r="I23" i="3"/>
  <c r="G23" i="3"/>
  <c r="F23" i="3" s="1"/>
  <c r="J22" i="3"/>
  <c r="H22" i="3" s="1"/>
  <c r="F22" i="3" s="1"/>
  <c r="I22" i="3"/>
  <c r="G22" i="3"/>
  <c r="J15" i="3"/>
  <c r="I15" i="3"/>
  <c r="H15" i="3"/>
  <c r="G15" i="3"/>
  <c r="F15" i="3"/>
  <c r="F75" i="3" l="1"/>
  <c r="F68" i="3"/>
  <c r="F62" i="3"/>
  <c r="F85" i="3"/>
  <c r="F61" i="3"/>
  <c r="F77" i="3"/>
</calcChain>
</file>

<file path=xl/sharedStrings.xml><?xml version="1.0" encoding="utf-8"?>
<sst xmlns="http://schemas.openxmlformats.org/spreadsheetml/2006/main" count="311" uniqueCount="153">
  <si>
    <t xml:space="preserve">Časový plán etapy: </t>
  </si>
  <si>
    <t>čas startu etapy</t>
  </si>
  <si>
    <t>průměrné rychlosti (km/h)</t>
  </si>
  <si>
    <t>a</t>
  </si>
  <si>
    <t>b</t>
  </si>
  <si>
    <t>poznámka</t>
  </si>
  <si>
    <t>místo</t>
  </si>
  <si>
    <t>kilometr</t>
  </si>
  <si>
    <t>rozsah časů</t>
  </si>
  <si>
    <t>čas absolutní a</t>
  </si>
  <si>
    <t>čas absolutní b</t>
  </si>
  <si>
    <t>čas relativní a</t>
  </si>
  <si>
    <t>čas relativní b</t>
  </si>
  <si>
    <t>ITINERÁŘ</t>
  </si>
  <si>
    <t>(km)</t>
  </si>
  <si>
    <t>(hh:mm - hh:mm)</t>
  </si>
  <si>
    <t>(hh:mm)</t>
  </si>
  <si>
    <t>START</t>
  </si>
  <si>
    <t>OSTRÝ START</t>
  </si>
  <si>
    <t>vlevo</t>
  </si>
  <si>
    <t xml:space="preserve">crossroad </t>
  </si>
  <si>
    <t>rovně</t>
  </si>
  <si>
    <t>roundabout</t>
  </si>
  <si>
    <t>vpravo</t>
  </si>
  <si>
    <t>FINISH</t>
  </si>
  <si>
    <t>slavnostní start</t>
  </si>
  <si>
    <t>ostrý start hh:mm</t>
  </si>
  <si>
    <t>Slavnostní start</t>
  </si>
  <si>
    <t>GPM</t>
  </si>
  <si>
    <t>st. Olomoucká</t>
  </si>
  <si>
    <t>railway crossing!!!</t>
  </si>
  <si>
    <t>railway crossing</t>
  </si>
  <si>
    <t>SPRINT</t>
  </si>
  <si>
    <t>Frýdek-Místek</t>
  </si>
  <si>
    <r>
      <rPr>
        <sz val="10"/>
        <rFont val="Arial"/>
        <family val="2"/>
        <charset val="238"/>
      </rPr>
      <t>skok</t>
    </r>
    <r>
      <rPr>
        <sz val="10"/>
        <color rgb="FFC9211E"/>
        <rFont val="Arial"/>
        <family val="2"/>
        <charset val="238"/>
      </rPr>
      <t>!!!</t>
    </r>
  </si>
  <si>
    <r>
      <rPr>
        <sz val="10"/>
        <rFont val="Arial"/>
        <family val="2"/>
        <charset val="238"/>
      </rPr>
      <t>vpravo</t>
    </r>
    <r>
      <rPr>
        <sz val="10"/>
        <color rgb="FFC9211E"/>
        <rFont val="Arial"/>
        <family val="2"/>
        <charset val="238"/>
      </rPr>
      <t>!!!</t>
    </r>
  </si>
  <si>
    <t>3. Etapa Olomouc – Uničov, 17.8.2019</t>
  </si>
  <si>
    <t xml:space="preserve">Olomouc, Horní náměstí </t>
  </si>
  <si>
    <t>st. Pavelčákova</t>
  </si>
  <si>
    <t>st. Třída Svobody</t>
  </si>
  <si>
    <t>st. Polská</t>
  </si>
  <si>
    <t>st. Schweitzerova</t>
  </si>
  <si>
    <t>st. Jižní</t>
  </si>
  <si>
    <t>Restaurace u hřiště</t>
  </si>
  <si>
    <t>st. Zolova</t>
  </si>
  <si>
    <t>Olomouc – Nedvězí</t>
  </si>
  <si>
    <t>st. Jilemnického</t>
  </si>
  <si>
    <t>Bystročice</t>
  </si>
  <si>
    <t>Čelechovice na Hané – Studenec</t>
  </si>
  <si>
    <t>Kaple</t>
  </si>
  <si>
    <t>Slatinice – Lípy</t>
  </si>
  <si>
    <t xml:space="preserve">Slatinice </t>
  </si>
  <si>
    <t>Lázně – bus zastávka</t>
  </si>
  <si>
    <t>Drahanovice</t>
  </si>
  <si>
    <t>Drahanovice – Ludéřov</t>
  </si>
  <si>
    <t>Pěnčín</t>
  </si>
  <si>
    <t>Laškov Kandia</t>
  </si>
  <si>
    <t>Nová Dědina</t>
  </si>
  <si>
    <t>Budětsko</t>
  </si>
  <si>
    <t>Konice</t>
  </si>
  <si>
    <r>
      <rPr>
        <sz val="10"/>
        <rFont val="Arial"/>
        <family val="2"/>
        <charset val="238"/>
      </rPr>
      <t>vlevo</t>
    </r>
    <r>
      <rPr>
        <sz val="10"/>
        <color rgb="FFC9211E"/>
        <rFont val="Arial"/>
        <family val="2"/>
        <charset val="238"/>
      </rPr>
      <t>!!!</t>
    </r>
  </si>
  <si>
    <t>Štarnov</t>
  </si>
  <si>
    <t>Přemyslovice</t>
  </si>
  <si>
    <t>Hluchov</t>
  </si>
  <si>
    <t>Bělecký Mlýn</t>
  </si>
  <si>
    <t>Zdětín</t>
  </si>
  <si>
    <t>Ptení</t>
  </si>
  <si>
    <t>Ptenský Dvorek</t>
  </si>
  <si>
    <r>
      <rPr>
        <sz val="10"/>
        <rFont val="Arial"/>
        <family val="2"/>
        <charset val="238"/>
      </rPr>
      <t>bridge</t>
    </r>
    <r>
      <rPr>
        <sz val="10"/>
        <color rgb="FFFF0000"/>
        <rFont val="Arial"/>
        <family val="2"/>
        <charset val="238"/>
      </rPr>
      <t>!!!</t>
    </r>
  </si>
  <si>
    <t>Suchdol</t>
  </si>
  <si>
    <t>konec obce</t>
  </si>
  <si>
    <t>Jednov</t>
  </si>
  <si>
    <t>Suchdol - Labutice</t>
  </si>
  <si>
    <t>Brodek u Konice</t>
  </si>
  <si>
    <t>Šubířov</t>
  </si>
  <si>
    <t>Chobyně</t>
  </si>
  <si>
    <t>Chornice</t>
  </si>
  <si>
    <t>Lázy</t>
  </si>
  <si>
    <t>Městečko Trnávka</t>
  </si>
  <si>
    <t>Mezihoří</t>
  </si>
  <si>
    <t>Petrůvka</t>
  </si>
  <si>
    <t>Pěčíkov</t>
  </si>
  <si>
    <t>Hraničky</t>
  </si>
  <si>
    <t>Vranová Lhota</t>
  </si>
  <si>
    <t>Veselí</t>
  </si>
  <si>
    <t>Vacetín</t>
  </si>
  <si>
    <t>Zavadilka</t>
  </si>
  <si>
    <t>Svinov</t>
  </si>
  <si>
    <t>Líšnice</t>
  </si>
  <si>
    <t>Újezd</t>
  </si>
  <si>
    <t>Mohelnice</t>
  </si>
  <si>
    <t>Loštice</t>
  </si>
  <si>
    <t>st. Palackého</t>
  </si>
  <si>
    <t>náměstí Míru</t>
  </si>
  <si>
    <t>st. Hradská</t>
  </si>
  <si>
    <t>Vlčice</t>
  </si>
  <si>
    <t>Bouzov - Jeřmáň</t>
  </si>
  <si>
    <t>Bouzov - Doly</t>
  </si>
  <si>
    <t>Bouzov</t>
  </si>
  <si>
    <t>Bouzov -Hvozdečko</t>
  </si>
  <si>
    <t>Bouzov – Kovářov</t>
  </si>
  <si>
    <t>Slavětín</t>
  </si>
  <si>
    <t>Litovel – Chudobín</t>
  </si>
  <si>
    <t>Litovel – Nasobůrky</t>
  </si>
  <si>
    <t>Litovel</t>
  </si>
  <si>
    <t>st. Svatoplukova</t>
  </si>
  <si>
    <t>nám. Přemysla Otakara</t>
  </si>
  <si>
    <t>st. Masarykova</t>
  </si>
  <si>
    <t>st. Vítězná</t>
  </si>
  <si>
    <t>Červenka</t>
  </si>
  <si>
    <t>Střelice</t>
  </si>
  <si>
    <t>Uničov</t>
  </si>
  <si>
    <t>st. Litovelská</t>
  </si>
  <si>
    <t>st. Dukelská</t>
  </si>
  <si>
    <t>1. ROUND</t>
  </si>
  <si>
    <t>st. Plzeňská</t>
  </si>
  <si>
    <t>st. Hrdinů</t>
  </si>
  <si>
    <t>st. Staškova</t>
  </si>
  <si>
    <t>st. Stromořadí</t>
  </si>
  <si>
    <t>st. Šternberská</t>
  </si>
  <si>
    <t>Uničov Brníčko</t>
  </si>
  <si>
    <t>Želechovice</t>
  </si>
  <si>
    <t>st. Nemocniční</t>
  </si>
  <si>
    <t>2. ROUND</t>
  </si>
  <si>
    <t>3. ROUND</t>
  </si>
  <si>
    <t>Uničov, st. Dukelská</t>
  </si>
  <si>
    <t>Rozpis etap CCT 2019</t>
  </si>
  <si>
    <t>Etapa</t>
  </si>
  <si>
    <t>Datum</t>
  </si>
  <si>
    <t>Start-místo</t>
  </si>
  <si>
    <t>Délka-km</t>
  </si>
  <si>
    <t>Start-čas</t>
  </si>
  <si>
    <t>Cíl-místo</t>
  </si>
  <si>
    <t>Cíl-čas</t>
  </si>
  <si>
    <t>Poznámka</t>
  </si>
  <si>
    <t>1.</t>
  </si>
  <si>
    <t>15.8.</t>
  </si>
  <si>
    <t>Ostrava</t>
  </si>
  <si>
    <t>17:19 – 18:20</t>
  </si>
  <si>
    <t>Časovka teamů</t>
  </si>
  <si>
    <t>2.</t>
  </si>
  <si>
    <t>16.8.</t>
  </si>
  <si>
    <t>Olomouc</t>
  </si>
  <si>
    <t>16:35 – 17:06</t>
  </si>
  <si>
    <t xml:space="preserve">3. </t>
  </si>
  <si>
    <t>17.8.</t>
  </si>
  <si>
    <t>15:20 – 15:32</t>
  </si>
  <si>
    <t>4.</t>
  </si>
  <si>
    <t>18.8.</t>
  </si>
  <si>
    <t>Šternberk</t>
  </si>
  <si>
    <t>15:07 – 15:21</t>
  </si>
  <si>
    <t>Celkem km</t>
  </si>
  <si>
    <t>Olšany u Prostějova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</si>
</sst>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"/>
    <numFmt numFmtId="165" formatCode="h:mm;@"/>
    <numFmt numFmtId="166" formatCode="hh:mm:ss"/>
    <numFmt numFmtId="167" formatCode="mmm\ dd"/>
  </numFmts>
  <fonts count="11" x14ac:knownFonts="1"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C9211E"/>
      <name val="Arial"/>
      <family val="2"/>
      <charset val="238"/>
    </font>
    <font>
      <b/>
      <i/>
      <sz val="10"/>
      <name val="Arial"/>
      <family val="2"/>
      <charset val="238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CCFF"/>
        <bgColor rgb="FF00DCFF"/>
      </patternFill>
    </fill>
    <fill>
      <patternFill patternType="solid">
        <fgColor rgb="FFFFFF00"/>
        <bgColor rgb="FFFFFF66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C9211E"/>
      </patternFill>
    </fill>
    <fill>
      <patternFill patternType="solid">
        <fgColor rgb="FFFFCC00"/>
        <bgColor rgb="FFFFD320"/>
      </patternFill>
    </fill>
    <fill>
      <patternFill patternType="solid">
        <fgColor rgb="FF00FFFF"/>
        <bgColor rgb="FF00DCFF"/>
      </patternFill>
    </fill>
    <fill>
      <patternFill patternType="solid">
        <fgColor rgb="FF00FF00"/>
        <bgColor rgb="FF66FF00"/>
      </patternFill>
    </fill>
    <fill>
      <patternFill patternType="solid">
        <fgColor rgb="FF00DCFF"/>
        <bgColor rgb="FF00CCFF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89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1" xfId="0" applyFont="1" applyBorder="1"/>
    <xf numFmtId="0" fontId="0" fillId="0" borderId="2" xfId="0" applyFont="1" applyBorder="1"/>
    <xf numFmtId="0" fontId="0" fillId="0" borderId="3" xfId="0" applyBorder="1"/>
    <xf numFmtId="164" fontId="0" fillId="0" borderId="0" xfId="0" applyNumberFormat="1"/>
    <xf numFmtId="0" fontId="0" fillId="0" borderId="4" xfId="0" applyFont="1" applyBorder="1"/>
    <xf numFmtId="0" fontId="0" fillId="0" borderId="5" xfId="0" applyFont="1" applyBorder="1"/>
    <xf numFmtId="164" fontId="0" fillId="3" borderId="6" xfId="0" applyNumberFormat="1" applyFill="1" applyBorder="1"/>
    <xf numFmtId="2" fontId="0" fillId="3" borderId="3" xfId="0" applyNumberFormat="1" applyFill="1" applyBorder="1"/>
    <xf numFmtId="0" fontId="0" fillId="0" borderId="0" xfId="0" applyBorder="1"/>
    <xf numFmtId="0" fontId="0" fillId="0" borderId="7" xfId="0" applyFont="1" applyBorder="1"/>
    <xf numFmtId="0" fontId="0" fillId="0" borderId="8" xfId="0" applyFont="1" applyBorder="1"/>
    <xf numFmtId="2" fontId="0" fillId="3" borderId="9" xfId="0" applyNumberFormat="1" applyFill="1" applyBorder="1"/>
    <xf numFmtId="0" fontId="3" fillId="4" borderId="11" xfId="0" applyFont="1" applyFill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65" fontId="10" fillId="0" borderId="11" xfId="1" applyNumberFormat="1" applyBorder="1" applyAlignment="1">
      <alignment horizontal="center" vertical="center"/>
    </xf>
    <xf numFmtId="166" fontId="10" fillId="0" borderId="11" xfId="1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8" borderId="11" xfId="1" applyFont="1" applyFill="1" applyBorder="1" applyAlignment="1">
      <alignment vertical="center"/>
    </xf>
    <xf numFmtId="0" fontId="0" fillId="0" borderId="11" xfId="1" applyFont="1" applyBorder="1" applyAlignment="1">
      <alignment horizontal="center" vertical="center"/>
    </xf>
    <xf numFmtId="0" fontId="0" fillId="7" borderId="11" xfId="1" applyFont="1" applyFill="1" applyBorder="1" applyAlignment="1">
      <alignment horizontal="left" vertical="center" wrapText="1"/>
    </xf>
    <xf numFmtId="0" fontId="10" fillId="0" borderId="11" xfId="1" applyBorder="1" applyAlignment="1">
      <alignment horizontal="center" vertical="center"/>
    </xf>
    <xf numFmtId="0" fontId="0" fillId="0" borderId="11" xfId="1" applyFont="1" applyBorder="1" applyAlignment="1">
      <alignment vertical="center"/>
    </xf>
    <xf numFmtId="165" fontId="0" fillId="0" borderId="11" xfId="1" applyNumberFormat="1" applyFont="1" applyBorder="1" applyAlignment="1">
      <alignment horizontal="center" vertical="center"/>
    </xf>
    <xf numFmtId="0" fontId="0" fillId="0" borderId="11" xfId="1" applyFont="1" applyBorder="1" applyAlignment="1"/>
    <xf numFmtId="0" fontId="3" fillId="0" borderId="11" xfId="1" applyFont="1" applyBorder="1" applyAlignment="1">
      <alignment horizontal="center"/>
    </xf>
    <xf numFmtId="0" fontId="3" fillId="8" borderId="11" xfId="1" applyFont="1" applyFill="1" applyBorder="1" applyAlignment="1">
      <alignment horizontal="center"/>
    </xf>
    <xf numFmtId="0" fontId="0" fillId="8" borderId="11" xfId="1" applyFont="1" applyFill="1" applyBorder="1" applyAlignment="1">
      <alignment horizontal="left" vertical="center"/>
    </xf>
    <xf numFmtId="0" fontId="0" fillId="0" borderId="11" xfId="1" applyFont="1" applyBorder="1" applyAlignment="1"/>
    <xf numFmtId="0" fontId="0" fillId="7" borderId="11" xfId="1" applyFont="1" applyFill="1" applyBorder="1" applyAlignment="1">
      <alignment wrapText="1"/>
    </xf>
    <xf numFmtId="0" fontId="0" fillId="0" borderId="11" xfId="0" applyBorder="1"/>
    <xf numFmtId="0" fontId="10" fillId="5" borderId="11" xfId="1" applyFill="1" applyBorder="1"/>
    <xf numFmtId="0" fontId="0" fillId="9" borderId="0" xfId="0" applyFill="1"/>
    <xf numFmtId="0" fontId="3" fillId="4" borderId="11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left" vertical="center"/>
    </xf>
    <xf numFmtId="0" fontId="0" fillId="7" borderId="11" xfId="0" applyFont="1" applyFill="1" applyBorder="1" applyAlignment="1">
      <alignment horizontal="left" vertical="center" wrapText="1"/>
    </xf>
    <xf numFmtId="0" fontId="0" fillId="7" borderId="11" xfId="0" applyFill="1" applyBorder="1" applyAlignment="1">
      <alignment horizontal="center" vertical="center"/>
    </xf>
    <xf numFmtId="0" fontId="0" fillId="7" borderId="11" xfId="0" applyFill="1" applyBorder="1"/>
    <xf numFmtId="166" fontId="0" fillId="0" borderId="11" xfId="0" applyNumberForma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3" fillId="6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0" fillId="7" borderId="11" xfId="1" applyFill="1" applyBorder="1" applyAlignment="1">
      <alignment horizontal="center" vertical="center"/>
    </xf>
    <xf numFmtId="0" fontId="0" fillId="0" borderId="11" xfId="1" applyFont="1" applyBorder="1" applyAlignment="1">
      <alignment horizontal="left"/>
    </xf>
    <xf numFmtId="166" fontId="0" fillId="0" borderId="11" xfId="0" applyNumberFormat="1" applyBorder="1" applyAlignment="1">
      <alignment horizontal="center" vertical="center"/>
    </xf>
    <xf numFmtId="0" fontId="0" fillId="7" borderId="11" xfId="0" applyFont="1" applyFill="1" applyBorder="1"/>
    <xf numFmtId="0" fontId="0" fillId="7" borderId="11" xfId="0" applyFont="1" applyFill="1" applyBorder="1" applyAlignment="1">
      <alignment horizontal="left" wrapText="1"/>
    </xf>
    <xf numFmtId="0" fontId="0" fillId="0" borderId="11" xfId="0" applyFont="1" applyBorder="1"/>
    <xf numFmtId="0" fontId="0" fillId="7" borderId="11" xfId="0" applyFill="1" applyBorder="1" applyAlignment="1">
      <alignment horizontal="center"/>
    </xf>
    <xf numFmtId="0" fontId="0" fillId="0" borderId="11" xfId="0" applyFont="1" applyBorder="1"/>
    <xf numFmtId="0" fontId="3" fillId="8" borderId="11" xfId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Alignment="1"/>
    <xf numFmtId="0" fontId="7" fillId="0" borderId="0" xfId="0" applyFont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8" fillId="0" borderId="11" xfId="0" applyFont="1" applyBorder="1"/>
    <xf numFmtId="167" fontId="8" fillId="0" borderId="11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9" fillId="0" borderId="11" xfId="0" applyFont="1" applyBorder="1"/>
    <xf numFmtId="165" fontId="8" fillId="0" borderId="10" xfId="1" applyNumberFormat="1" applyFont="1" applyBorder="1" applyAlignment="1">
      <alignment horizontal="center" vertical="center"/>
    </xf>
    <xf numFmtId="49" fontId="8" fillId="0" borderId="11" xfId="0" applyNumberFormat="1" applyFont="1" applyBorder="1"/>
    <xf numFmtId="0" fontId="8" fillId="0" borderId="11" xfId="0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center"/>
    </xf>
  </cellXfs>
  <cellStyles count="2">
    <cellStyle name="Excel Built-in Normal" xfId="1" xr:uid="{00000000-0005-0000-0000-000006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D320"/>
      <rgbColor rgb="FF00DC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00B8FF"/>
      <rgbColor rgb="FF66F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/>
  <dimension ref="A1:Q231"/>
  <sheetViews>
    <sheetView tabSelected="1" topLeftCell="A19" zoomScaleNormal="100" workbookViewId="0">
      <selection activeCell="C29" sqref="C29"/>
    </sheetView>
  </sheetViews>
  <sheetFormatPr defaultRowHeight="12.5" x14ac:dyDescent="0.25"/>
  <cols>
    <col min="1" max="1" width="10.6328125" customWidth="1"/>
    <col min="2" max="2" width="16.08984375" customWidth="1"/>
    <col min="3" max="3" width="22" customWidth="1"/>
    <col min="4" max="4" width="8.453125" customWidth="1"/>
    <col min="5" max="5" width="9" customWidth="1"/>
    <col min="6" max="6" width="16.54296875" customWidth="1"/>
    <col min="7" max="7" width="14" customWidth="1"/>
    <col min="8" max="8" width="14.08984375" customWidth="1"/>
    <col min="9" max="9" width="13.36328125" customWidth="1"/>
    <col min="10" max="10" width="13.6328125" customWidth="1"/>
    <col min="11" max="11" width="12" customWidth="1"/>
    <col min="12" max="12" width="9.54296875" customWidth="1"/>
    <col min="13" max="13" width="9" customWidth="1"/>
    <col min="14" max="14" width="11.36328125" customWidth="1"/>
    <col min="15" max="16" width="9" customWidth="1"/>
    <col min="17" max="17" width="12.54296875" customWidth="1"/>
    <col min="18" max="1025" width="9" customWidth="1"/>
  </cols>
  <sheetData>
    <row r="1" spans="1:17" ht="16.25" customHeight="1" x14ac:dyDescent="0.4">
      <c r="A1" s="1" t="s">
        <v>0</v>
      </c>
      <c r="B1" s="1"/>
    </row>
    <row r="2" spans="1:17" ht="12.65" customHeight="1" x14ac:dyDescent="0.4">
      <c r="A2" s="1"/>
      <c r="B2" s="1"/>
    </row>
    <row r="3" spans="1:17" ht="17.5" x14ac:dyDescent="0.35">
      <c r="A3" s="2" t="s">
        <v>36</v>
      </c>
      <c r="B3" s="2"/>
      <c r="C3" s="3"/>
      <c r="D3" s="39"/>
    </row>
    <row r="5" spans="1:17" x14ac:dyDescent="0.25">
      <c r="A5" s="4" t="s">
        <v>1</v>
      </c>
      <c r="B5" s="5"/>
      <c r="C5" s="6"/>
      <c r="N5" s="7"/>
    </row>
    <row r="6" spans="1:17" x14ac:dyDescent="0.25">
      <c r="A6" s="8" t="s">
        <v>25</v>
      </c>
      <c r="B6" s="9"/>
      <c r="C6" s="10">
        <v>0.45833333333333298</v>
      </c>
      <c r="N6" s="7"/>
    </row>
    <row r="7" spans="1:17" x14ac:dyDescent="0.25">
      <c r="A7" s="8" t="s">
        <v>26</v>
      </c>
      <c r="B7" s="9"/>
      <c r="C7" s="10">
        <v>0.46527777777777801</v>
      </c>
      <c r="N7" s="7"/>
    </row>
    <row r="8" spans="1:17" x14ac:dyDescent="0.25">
      <c r="N8" s="7"/>
    </row>
    <row r="9" spans="1:17" x14ac:dyDescent="0.25">
      <c r="A9" s="4" t="s">
        <v>2</v>
      </c>
      <c r="B9" s="5"/>
      <c r="C9" s="6"/>
      <c r="N9" s="7"/>
    </row>
    <row r="10" spans="1:17" x14ac:dyDescent="0.25">
      <c r="A10" s="4" t="s">
        <v>3</v>
      </c>
      <c r="B10" s="5"/>
      <c r="C10" s="11">
        <v>42</v>
      </c>
      <c r="D10" s="7"/>
      <c r="E10" s="7"/>
      <c r="F10" s="7"/>
      <c r="G10" s="7"/>
      <c r="P10" s="12"/>
      <c r="Q10" s="12"/>
    </row>
    <row r="11" spans="1:17" x14ac:dyDescent="0.25">
      <c r="A11" s="13" t="s">
        <v>4</v>
      </c>
      <c r="B11" s="14"/>
      <c r="C11" s="15">
        <v>40</v>
      </c>
      <c r="D11" s="7"/>
      <c r="E11" s="7"/>
      <c r="F11" s="7"/>
      <c r="G11" s="7"/>
    </row>
    <row r="12" spans="1:17" x14ac:dyDescent="0.25">
      <c r="D12" s="7"/>
      <c r="E12" s="7"/>
      <c r="F12" s="7"/>
      <c r="G12" s="7"/>
    </row>
    <row r="13" spans="1:17" ht="13" x14ac:dyDescent="0.25">
      <c r="A13" s="16"/>
      <c r="B13" s="16" t="s">
        <v>5</v>
      </c>
      <c r="C13" s="16" t="s">
        <v>6</v>
      </c>
      <c r="D13" s="16" t="s">
        <v>7</v>
      </c>
      <c r="E13" s="16" t="s">
        <v>7</v>
      </c>
      <c r="F13" s="16" t="s">
        <v>8</v>
      </c>
      <c r="G13" s="16" t="s">
        <v>9</v>
      </c>
      <c r="H13" s="16" t="s">
        <v>10</v>
      </c>
      <c r="I13" s="16" t="s">
        <v>11</v>
      </c>
      <c r="J13" s="16" t="s">
        <v>12</v>
      </c>
    </row>
    <row r="14" spans="1:17" ht="13" x14ac:dyDescent="0.25">
      <c r="A14" s="40"/>
      <c r="B14" s="40"/>
      <c r="C14" s="41" t="s">
        <v>13</v>
      </c>
      <c r="D14" s="16" t="s">
        <v>14</v>
      </c>
      <c r="E14" s="16" t="s">
        <v>14</v>
      </c>
      <c r="F14" s="16" t="s">
        <v>15</v>
      </c>
      <c r="G14" s="16" t="s">
        <v>16</v>
      </c>
      <c r="H14" s="16" t="s">
        <v>16</v>
      </c>
      <c r="I14" s="16" t="s">
        <v>16</v>
      </c>
      <c r="J14" s="16" t="s">
        <v>16</v>
      </c>
    </row>
    <row r="15" spans="1:17" ht="20.25" customHeight="1" x14ac:dyDescent="0.25">
      <c r="A15" s="42" t="s">
        <v>17</v>
      </c>
      <c r="B15" s="43" t="s">
        <v>27</v>
      </c>
      <c r="C15" s="44" t="s">
        <v>37</v>
      </c>
      <c r="D15" s="45">
        <v>0</v>
      </c>
      <c r="E15" s="46"/>
      <c r="F15" s="17">
        <f>C6</f>
        <v>0.45833333333333298</v>
      </c>
      <c r="G15" s="17">
        <f>$C$6+I15</f>
        <v>0.45833333333333298</v>
      </c>
      <c r="H15" s="17">
        <f>$C$6+J15</f>
        <v>0.45833333333333298</v>
      </c>
      <c r="I15" s="47" t="str">
        <f>TEXT(D15/$C$10/24,"h:mm")</f>
        <v>0:00</v>
      </c>
      <c r="J15" s="47" t="str">
        <f>TEXT(D15/$C$11/24,"h:mm")</f>
        <v>0:00</v>
      </c>
    </row>
    <row r="16" spans="1:17" ht="13" x14ac:dyDescent="0.25">
      <c r="A16" s="48"/>
      <c r="B16" s="49" t="s">
        <v>21</v>
      </c>
      <c r="C16" s="44" t="s">
        <v>38</v>
      </c>
      <c r="D16" s="45">
        <v>0.1</v>
      </c>
      <c r="E16" s="46"/>
      <c r="F16" s="17"/>
      <c r="G16" s="17"/>
      <c r="H16" s="17"/>
      <c r="I16" s="47"/>
      <c r="J16" s="47"/>
    </row>
    <row r="17" spans="1:10" x14ac:dyDescent="0.25">
      <c r="A17" s="47"/>
      <c r="B17" s="50" t="s">
        <v>19</v>
      </c>
      <c r="C17" s="44" t="s">
        <v>39</v>
      </c>
      <c r="D17" s="45">
        <v>0.3</v>
      </c>
      <c r="E17" s="46"/>
      <c r="F17" s="17"/>
      <c r="G17" s="17"/>
      <c r="H17" s="17"/>
      <c r="I17" s="47"/>
      <c r="J17" s="47"/>
    </row>
    <row r="18" spans="1:10" x14ac:dyDescent="0.25">
      <c r="A18" s="47"/>
      <c r="B18" s="50" t="s">
        <v>23</v>
      </c>
      <c r="C18" s="44" t="s">
        <v>40</v>
      </c>
      <c r="D18" s="45">
        <v>0.8</v>
      </c>
      <c r="E18" s="46"/>
      <c r="F18" s="17"/>
      <c r="G18" s="17"/>
      <c r="H18" s="17"/>
      <c r="I18" s="47"/>
      <c r="J18" s="47"/>
    </row>
    <row r="19" spans="1:10" x14ac:dyDescent="0.25">
      <c r="A19" s="47"/>
      <c r="B19" s="50" t="s">
        <v>23</v>
      </c>
      <c r="C19" s="44" t="s">
        <v>41</v>
      </c>
      <c r="D19" s="45">
        <v>1.5</v>
      </c>
      <c r="E19" s="46"/>
      <c r="F19" s="17"/>
      <c r="G19" s="17"/>
      <c r="H19" s="17"/>
      <c r="I19" s="47"/>
      <c r="J19" s="47"/>
    </row>
    <row r="20" spans="1:10" x14ac:dyDescent="0.25">
      <c r="A20" s="51"/>
      <c r="B20" s="49" t="s">
        <v>23</v>
      </c>
      <c r="C20" s="44" t="s">
        <v>42</v>
      </c>
      <c r="D20" s="45">
        <v>3.2</v>
      </c>
      <c r="E20" s="46"/>
      <c r="F20" s="17"/>
      <c r="G20" s="17"/>
      <c r="H20" s="17"/>
      <c r="I20" s="47"/>
      <c r="J20" s="47"/>
    </row>
    <row r="21" spans="1:10" x14ac:dyDescent="0.25">
      <c r="A21" s="47"/>
      <c r="B21" s="50"/>
      <c r="C21" s="44" t="s">
        <v>42</v>
      </c>
      <c r="D21" s="45">
        <v>3.8</v>
      </c>
      <c r="E21" s="46"/>
      <c r="F21" s="17"/>
      <c r="G21" s="17"/>
      <c r="H21" s="17"/>
      <c r="I21" s="47"/>
      <c r="J21" s="47"/>
    </row>
    <row r="22" spans="1:10" ht="13" x14ac:dyDescent="0.25">
      <c r="A22" s="51"/>
      <c r="B22" s="52" t="s">
        <v>18</v>
      </c>
      <c r="C22" s="44" t="s">
        <v>43</v>
      </c>
      <c r="D22" s="45">
        <v>0</v>
      </c>
      <c r="E22" s="46">
        <v>175.3</v>
      </c>
      <c r="F22" s="21" t="str">
        <f t="shared" ref="F22:F53" si="0">TEXT(G22,"h:mm")&amp;" - "&amp;TEXT(H22,"h:mm")</f>
        <v>11:10 - 11:10</v>
      </c>
      <c r="G22" s="17">
        <f t="shared" ref="G22:G53" si="1">$C$7+I22</f>
        <v>0.46527777777777801</v>
      </c>
      <c r="H22" s="17">
        <f t="shared" ref="H22:H53" si="2">$C$7+J22</f>
        <v>0.46527777777777801</v>
      </c>
      <c r="I22" s="47" t="str">
        <f t="shared" ref="I22:I53" si="3">TEXT(D22/$C$10/24,"h:mm")</f>
        <v>0:00</v>
      </c>
      <c r="J22" s="47" t="str">
        <f t="shared" ref="J22:J53" si="4">TEXT(D22/$C$11/24,"h:mm")</f>
        <v>0:00</v>
      </c>
    </row>
    <row r="23" spans="1:10" ht="13" x14ac:dyDescent="0.3">
      <c r="A23" s="53"/>
      <c r="B23" s="49" t="s">
        <v>21</v>
      </c>
      <c r="C23" s="44" t="s">
        <v>44</v>
      </c>
      <c r="D23" s="45">
        <v>0.1</v>
      </c>
      <c r="E23" s="46">
        <v>175.2</v>
      </c>
      <c r="F23" s="17" t="str">
        <f t="shared" si="0"/>
        <v>11:10 - 11:10</v>
      </c>
      <c r="G23" s="17">
        <f t="shared" si="1"/>
        <v>0.46527777777777801</v>
      </c>
      <c r="H23" s="17">
        <f t="shared" si="2"/>
        <v>0.46527777777777801</v>
      </c>
      <c r="I23" s="47" t="str">
        <f t="shared" si="3"/>
        <v>0:00</v>
      </c>
      <c r="J23" s="47" t="str">
        <f t="shared" si="4"/>
        <v>0:00</v>
      </c>
    </row>
    <row r="24" spans="1:10" x14ac:dyDescent="0.25">
      <c r="A24" s="47"/>
      <c r="B24" s="49" t="s">
        <v>19</v>
      </c>
      <c r="C24" s="44" t="s">
        <v>44</v>
      </c>
      <c r="D24" s="45">
        <v>0.5</v>
      </c>
      <c r="E24" s="46">
        <v>174.8</v>
      </c>
      <c r="F24" s="17" t="str">
        <f t="shared" si="0"/>
        <v>11:10 - 11:10</v>
      </c>
      <c r="G24" s="17">
        <f t="shared" si="1"/>
        <v>0.46527777777777801</v>
      </c>
      <c r="H24" s="17">
        <f t="shared" si="2"/>
        <v>0.46527777777777801</v>
      </c>
      <c r="I24" s="47" t="str">
        <f t="shared" si="3"/>
        <v>0:00</v>
      </c>
      <c r="J24" s="47" t="str">
        <f t="shared" si="4"/>
        <v>0:00</v>
      </c>
    </row>
    <row r="25" spans="1:10" x14ac:dyDescent="0.25">
      <c r="A25" s="54"/>
      <c r="B25" s="49"/>
      <c r="C25" s="44" t="s">
        <v>45</v>
      </c>
      <c r="D25" s="45">
        <v>2.2999999999999998</v>
      </c>
      <c r="E25" s="46">
        <v>173</v>
      </c>
      <c r="F25" s="17" t="str">
        <f t="shared" si="0"/>
        <v>11:13 - 11:13</v>
      </c>
      <c r="G25" s="17">
        <f t="shared" si="1"/>
        <v>0.46736111111111134</v>
      </c>
      <c r="H25" s="17">
        <f t="shared" si="2"/>
        <v>0.46736111111111134</v>
      </c>
      <c r="I25" s="47" t="str">
        <f t="shared" si="3"/>
        <v>0:03</v>
      </c>
      <c r="J25" s="47" t="str">
        <f t="shared" si="4"/>
        <v>0:03</v>
      </c>
    </row>
    <row r="26" spans="1:10" x14ac:dyDescent="0.25">
      <c r="A26" s="26"/>
      <c r="B26" s="49" t="s">
        <v>19</v>
      </c>
      <c r="C26" s="44" t="s">
        <v>46</v>
      </c>
      <c r="D26" s="55">
        <v>2.8</v>
      </c>
      <c r="E26" s="46">
        <v>172.5</v>
      </c>
      <c r="F26" s="30" t="str">
        <f t="shared" si="0"/>
        <v>11:14 - 11:14</v>
      </c>
      <c r="G26" s="22">
        <f t="shared" si="1"/>
        <v>0.46805555555555578</v>
      </c>
      <c r="H26" s="22">
        <f t="shared" si="2"/>
        <v>0.46805555555555578</v>
      </c>
      <c r="I26" s="23" t="str">
        <f t="shared" si="3"/>
        <v>0:04</v>
      </c>
      <c r="J26" s="23" t="str">
        <f t="shared" si="4"/>
        <v>0:04</v>
      </c>
    </row>
    <row r="27" spans="1:10" x14ac:dyDescent="0.25">
      <c r="A27" s="26"/>
      <c r="B27" s="29"/>
      <c r="C27" s="27" t="s">
        <v>47</v>
      </c>
      <c r="D27" s="55">
        <v>5.2</v>
      </c>
      <c r="E27" s="46">
        <v>170.1</v>
      </c>
      <c r="F27" s="30" t="str">
        <f t="shared" si="0"/>
        <v>11:17 - 11:17</v>
      </c>
      <c r="G27" s="22">
        <f t="shared" si="1"/>
        <v>0.47013888888888911</v>
      </c>
      <c r="H27" s="22">
        <f t="shared" si="2"/>
        <v>0.47013888888888911</v>
      </c>
      <c r="I27" s="23" t="str">
        <f t="shared" si="3"/>
        <v>0:07</v>
      </c>
      <c r="J27" s="23" t="str">
        <f t="shared" si="4"/>
        <v>0:07</v>
      </c>
    </row>
    <row r="28" spans="1:10" x14ac:dyDescent="0.25">
      <c r="A28" s="26"/>
      <c r="B28" s="56" t="s">
        <v>23</v>
      </c>
      <c r="C28" s="27" t="s">
        <v>20</v>
      </c>
      <c r="D28" s="55">
        <v>6.9</v>
      </c>
      <c r="E28" s="46">
        <v>168.4</v>
      </c>
      <c r="F28" s="30" t="str">
        <f t="shared" si="0"/>
        <v>11:19 - 11:20</v>
      </c>
      <c r="G28" s="22">
        <f t="shared" si="1"/>
        <v>0.47152777777777799</v>
      </c>
      <c r="H28" s="22">
        <f t="shared" si="2"/>
        <v>0.47222222222222243</v>
      </c>
      <c r="I28" s="23" t="str">
        <f t="shared" si="3"/>
        <v>0:09</v>
      </c>
      <c r="J28" s="23" t="str">
        <f t="shared" si="4"/>
        <v>0:10</v>
      </c>
    </row>
    <row r="29" spans="1:10" x14ac:dyDescent="0.25">
      <c r="A29" s="28"/>
      <c r="B29" s="29"/>
      <c r="C29" s="27" t="s">
        <v>152</v>
      </c>
      <c r="D29" s="55">
        <v>7</v>
      </c>
      <c r="E29" s="46">
        <v>168.3</v>
      </c>
      <c r="F29" s="30" t="str">
        <f t="shared" si="0"/>
        <v>11:20 - 11:20</v>
      </c>
      <c r="G29" s="22">
        <f t="shared" si="1"/>
        <v>0.47222222222222243</v>
      </c>
      <c r="H29" s="22">
        <f t="shared" si="2"/>
        <v>0.47222222222222243</v>
      </c>
      <c r="I29" s="23" t="str">
        <f t="shared" si="3"/>
        <v>0:10</v>
      </c>
      <c r="J29" s="23" t="str">
        <f t="shared" si="4"/>
        <v>0:10</v>
      </c>
    </row>
    <row r="30" spans="1:10" ht="13" x14ac:dyDescent="0.3">
      <c r="A30" s="32"/>
      <c r="B30" s="29" t="s">
        <v>21</v>
      </c>
      <c r="C30" s="27" t="s">
        <v>20</v>
      </c>
      <c r="D30" s="55">
        <v>7.8</v>
      </c>
      <c r="E30" s="46">
        <v>167.5</v>
      </c>
      <c r="F30" s="30" t="str">
        <f t="shared" si="0"/>
        <v>11:21 - 11:21</v>
      </c>
      <c r="G30" s="22">
        <f t="shared" si="1"/>
        <v>0.47291666666666687</v>
      </c>
      <c r="H30" s="22">
        <f t="shared" si="2"/>
        <v>0.47291666666666687</v>
      </c>
      <c r="I30" s="23" t="str">
        <f t="shared" si="3"/>
        <v>0:11</v>
      </c>
      <c r="J30" s="23" t="str">
        <f t="shared" si="4"/>
        <v>0:11</v>
      </c>
    </row>
    <row r="31" spans="1:10" x14ac:dyDescent="0.25">
      <c r="A31" s="23"/>
      <c r="B31" s="56" t="s">
        <v>23</v>
      </c>
      <c r="C31" s="27" t="s">
        <v>20</v>
      </c>
      <c r="D31" s="55">
        <v>8.1</v>
      </c>
      <c r="E31" s="46">
        <v>167.2</v>
      </c>
      <c r="F31" s="22" t="str">
        <f t="shared" si="0"/>
        <v>11:21 - 11:22</v>
      </c>
      <c r="G31" s="22">
        <f t="shared" si="1"/>
        <v>0.47291666666666687</v>
      </c>
      <c r="H31" s="22">
        <f t="shared" si="2"/>
        <v>0.47361111111111137</v>
      </c>
      <c r="I31" s="23" t="str">
        <f t="shared" si="3"/>
        <v>0:11</v>
      </c>
      <c r="J31" s="23" t="str">
        <f t="shared" si="4"/>
        <v>0:12</v>
      </c>
    </row>
    <row r="32" spans="1:10" x14ac:dyDescent="0.25">
      <c r="A32" s="23"/>
      <c r="B32" s="56" t="s">
        <v>23</v>
      </c>
      <c r="C32" s="27" t="s">
        <v>20</v>
      </c>
      <c r="D32" s="55">
        <v>8.4</v>
      </c>
      <c r="E32" s="46">
        <v>166.9</v>
      </c>
      <c r="F32" s="22" t="str">
        <f t="shared" si="0"/>
        <v>11:22 - 11:22</v>
      </c>
      <c r="G32" s="22">
        <f t="shared" si="1"/>
        <v>0.47361111111111137</v>
      </c>
      <c r="H32" s="22">
        <f t="shared" si="2"/>
        <v>0.47361111111111137</v>
      </c>
      <c r="I32" s="23" t="str">
        <f t="shared" si="3"/>
        <v>0:12</v>
      </c>
      <c r="J32" s="23" t="str">
        <f t="shared" si="4"/>
        <v>0:12</v>
      </c>
    </row>
    <row r="33" spans="1:10" x14ac:dyDescent="0.25">
      <c r="A33" s="23"/>
      <c r="B33" s="35" t="s">
        <v>34</v>
      </c>
      <c r="C33" s="27"/>
      <c r="D33" s="55">
        <v>9</v>
      </c>
      <c r="E33" s="46">
        <v>166.3</v>
      </c>
      <c r="F33" s="22" t="str">
        <f t="shared" si="0"/>
        <v>11:22 - 11:23</v>
      </c>
      <c r="G33" s="22">
        <f t="shared" si="1"/>
        <v>0.47361111111111137</v>
      </c>
      <c r="H33" s="22">
        <f t="shared" si="2"/>
        <v>0.47430555555555581</v>
      </c>
      <c r="I33" s="23" t="str">
        <f t="shared" si="3"/>
        <v>0:12</v>
      </c>
      <c r="J33" s="23" t="str">
        <f t="shared" si="4"/>
        <v>0:13</v>
      </c>
    </row>
    <row r="34" spans="1:10" ht="25" x14ac:dyDescent="0.25">
      <c r="A34" s="47"/>
      <c r="B34" s="50"/>
      <c r="C34" s="44" t="s">
        <v>48</v>
      </c>
      <c r="D34" s="45">
        <v>12.4</v>
      </c>
      <c r="E34" s="46">
        <v>162.9</v>
      </c>
      <c r="F34" s="17" t="str">
        <f t="shared" si="0"/>
        <v>11:27 - 11:28</v>
      </c>
      <c r="G34" s="17">
        <f t="shared" si="1"/>
        <v>0.47708333333333358</v>
      </c>
      <c r="H34" s="17">
        <f t="shared" si="2"/>
        <v>0.47777777777777802</v>
      </c>
      <c r="I34" s="47" t="str">
        <f t="shared" si="3"/>
        <v>0:17</v>
      </c>
      <c r="J34" s="47" t="str">
        <f t="shared" si="4"/>
        <v>0:18</v>
      </c>
    </row>
    <row r="35" spans="1:10" x14ac:dyDescent="0.25">
      <c r="A35" s="57"/>
      <c r="B35" s="56" t="s">
        <v>23</v>
      </c>
      <c r="C35" s="27" t="s">
        <v>20</v>
      </c>
      <c r="D35" s="45">
        <v>13.1</v>
      </c>
      <c r="E35" s="46">
        <v>162.19999999999999</v>
      </c>
      <c r="F35" s="17" t="str">
        <f t="shared" si="0"/>
        <v>11:28 - 11:29</v>
      </c>
      <c r="G35" s="17">
        <f t="shared" si="1"/>
        <v>0.47777777777777802</v>
      </c>
      <c r="H35" s="17">
        <f t="shared" si="2"/>
        <v>0.47847222222222247</v>
      </c>
      <c r="I35" s="47" t="str">
        <f t="shared" si="3"/>
        <v>0:18</v>
      </c>
      <c r="J35" s="47" t="str">
        <f t="shared" si="4"/>
        <v>0:19</v>
      </c>
    </row>
    <row r="36" spans="1:10" x14ac:dyDescent="0.25">
      <c r="A36" s="51"/>
      <c r="B36" s="49"/>
      <c r="C36" s="44" t="s">
        <v>49</v>
      </c>
      <c r="D36" s="45">
        <v>14.6</v>
      </c>
      <c r="E36" s="46">
        <v>160.69999999999999</v>
      </c>
      <c r="F36" s="17" t="str">
        <f t="shared" si="0"/>
        <v>11:30 - 11:31</v>
      </c>
      <c r="G36" s="17">
        <f t="shared" si="1"/>
        <v>0.47916666666666691</v>
      </c>
      <c r="H36" s="17">
        <f t="shared" si="2"/>
        <v>0.47986111111111135</v>
      </c>
      <c r="I36" s="47" t="str">
        <f t="shared" si="3"/>
        <v>0:20</v>
      </c>
      <c r="J36" s="47" t="str">
        <f t="shared" si="4"/>
        <v>0:21</v>
      </c>
    </row>
    <row r="37" spans="1:10" ht="13" x14ac:dyDescent="0.25">
      <c r="A37" s="19"/>
      <c r="B37" s="49"/>
      <c r="C37" s="58" t="s">
        <v>50</v>
      </c>
      <c r="D37" s="45">
        <v>16.3</v>
      </c>
      <c r="E37" s="46">
        <v>159</v>
      </c>
      <c r="F37" s="17" t="str">
        <f t="shared" si="0"/>
        <v>11:33 - 11:34</v>
      </c>
      <c r="G37" s="17">
        <f t="shared" si="1"/>
        <v>0.48125000000000023</v>
      </c>
      <c r="H37" s="17">
        <f t="shared" si="2"/>
        <v>0.48194444444444468</v>
      </c>
      <c r="I37" s="47" t="str">
        <f t="shared" si="3"/>
        <v>0:23</v>
      </c>
      <c r="J37" s="47" t="str">
        <f t="shared" si="4"/>
        <v>0:24</v>
      </c>
    </row>
    <row r="38" spans="1:10" x14ac:dyDescent="0.25">
      <c r="A38" s="47"/>
      <c r="B38" s="50"/>
      <c r="C38" s="44" t="s">
        <v>51</v>
      </c>
      <c r="D38" s="45">
        <v>17.899999999999999</v>
      </c>
      <c r="E38" s="46">
        <v>157.4</v>
      </c>
      <c r="F38" s="17" t="str">
        <f t="shared" si="0"/>
        <v>11:35 - 11:36</v>
      </c>
      <c r="G38" s="17">
        <f t="shared" si="1"/>
        <v>0.48263888888888912</v>
      </c>
      <c r="H38" s="17">
        <f t="shared" si="2"/>
        <v>0.48333333333333356</v>
      </c>
      <c r="I38" s="47" t="str">
        <f t="shared" si="3"/>
        <v>0:25</v>
      </c>
      <c r="J38" s="47" t="str">
        <f t="shared" si="4"/>
        <v>0:26</v>
      </c>
    </row>
    <row r="39" spans="1:10" ht="13" x14ac:dyDescent="0.3">
      <c r="A39" s="33" t="s">
        <v>32</v>
      </c>
      <c r="B39" s="34"/>
      <c r="C39" s="44" t="s">
        <v>52</v>
      </c>
      <c r="D39" s="45">
        <v>18.5</v>
      </c>
      <c r="E39" s="46">
        <v>156.80000000000001</v>
      </c>
      <c r="F39" s="17" t="str">
        <f t="shared" si="0"/>
        <v>11:36 - 11:37</v>
      </c>
      <c r="G39" s="17">
        <f t="shared" si="1"/>
        <v>0.48333333333333356</v>
      </c>
      <c r="H39" s="17">
        <f t="shared" si="2"/>
        <v>0.484027777777778</v>
      </c>
      <c r="I39" s="47" t="str">
        <f t="shared" si="3"/>
        <v>0:26</v>
      </c>
      <c r="J39" s="47" t="str">
        <f t="shared" si="4"/>
        <v>0:27</v>
      </c>
    </row>
    <row r="40" spans="1:10" ht="13" x14ac:dyDescent="0.25">
      <c r="A40" s="19"/>
      <c r="B40" s="35" t="s">
        <v>30</v>
      </c>
      <c r="C40" s="59"/>
      <c r="D40" s="45">
        <v>20.399999999999999</v>
      </c>
      <c r="E40" s="46">
        <v>154.9</v>
      </c>
      <c r="F40" s="17" t="str">
        <f t="shared" si="0"/>
        <v>11:39 - 11:40</v>
      </c>
      <c r="G40" s="17">
        <f t="shared" si="1"/>
        <v>0.48541666666666689</v>
      </c>
      <c r="H40" s="17">
        <f t="shared" si="2"/>
        <v>0.48611111111111133</v>
      </c>
      <c r="I40" s="47" t="str">
        <f t="shared" si="3"/>
        <v>0:29</v>
      </c>
      <c r="J40" s="47" t="str">
        <f t="shared" si="4"/>
        <v>0:30</v>
      </c>
    </row>
    <row r="41" spans="1:10" ht="13" x14ac:dyDescent="0.25">
      <c r="A41" s="19"/>
      <c r="B41" s="60"/>
      <c r="C41" s="59" t="s">
        <v>53</v>
      </c>
      <c r="D41" s="61">
        <v>20.9</v>
      </c>
      <c r="E41" s="46">
        <v>154.4</v>
      </c>
      <c r="F41" s="17" t="str">
        <f t="shared" si="0"/>
        <v>11:39 - 11:41</v>
      </c>
      <c r="G41" s="17">
        <f t="shared" si="1"/>
        <v>0.48541666666666689</v>
      </c>
      <c r="H41" s="17">
        <f t="shared" si="2"/>
        <v>0.48680555555555577</v>
      </c>
      <c r="I41" s="47" t="str">
        <f t="shared" si="3"/>
        <v>0:29</v>
      </c>
      <c r="J41" s="47" t="str">
        <f t="shared" si="4"/>
        <v>0:31</v>
      </c>
    </row>
    <row r="42" spans="1:10" x14ac:dyDescent="0.25">
      <c r="A42" s="62"/>
      <c r="B42" s="29" t="s">
        <v>19</v>
      </c>
      <c r="C42" s="27" t="s">
        <v>20</v>
      </c>
      <c r="D42" s="61">
        <v>21.1</v>
      </c>
      <c r="E42" s="46">
        <v>154.19999999999999</v>
      </c>
      <c r="F42" s="17" t="str">
        <f t="shared" si="0"/>
        <v>11:40 - 11:41</v>
      </c>
      <c r="G42" s="17">
        <f t="shared" si="1"/>
        <v>0.48611111111111133</v>
      </c>
      <c r="H42" s="17">
        <f t="shared" si="2"/>
        <v>0.48680555555555577</v>
      </c>
      <c r="I42" s="47" t="str">
        <f t="shared" si="3"/>
        <v>0:30</v>
      </c>
      <c r="J42" s="47" t="str">
        <f t="shared" si="4"/>
        <v>0:31</v>
      </c>
    </row>
    <row r="43" spans="1:10" x14ac:dyDescent="0.25">
      <c r="A43" s="62"/>
      <c r="B43" s="35" t="s">
        <v>30</v>
      </c>
      <c r="C43" s="44"/>
      <c r="D43" s="61">
        <v>21.6</v>
      </c>
      <c r="E43" s="46">
        <v>153.69999999999999</v>
      </c>
      <c r="F43" s="17" t="str">
        <f t="shared" si="0"/>
        <v>11:40 - 11:42</v>
      </c>
      <c r="G43" s="17">
        <f t="shared" si="1"/>
        <v>0.48611111111111133</v>
      </c>
      <c r="H43" s="17">
        <f t="shared" si="2"/>
        <v>0.48750000000000021</v>
      </c>
      <c r="I43" s="47" t="str">
        <f t="shared" si="3"/>
        <v>0:30</v>
      </c>
      <c r="J43" s="47" t="str">
        <f t="shared" si="4"/>
        <v>0:32</v>
      </c>
    </row>
    <row r="44" spans="1:10" x14ac:dyDescent="0.25">
      <c r="A44" s="62"/>
      <c r="B44" s="62"/>
      <c r="C44" s="59" t="s">
        <v>54</v>
      </c>
      <c r="D44" s="61">
        <v>23.7</v>
      </c>
      <c r="E44" s="46">
        <v>151.6</v>
      </c>
      <c r="F44" s="17" t="str">
        <f t="shared" si="0"/>
        <v>11:43 - 11:45</v>
      </c>
      <c r="G44" s="17">
        <f t="shared" si="1"/>
        <v>0.48819444444444471</v>
      </c>
      <c r="H44" s="17">
        <f t="shared" si="2"/>
        <v>0.48958333333333359</v>
      </c>
      <c r="I44" s="47" t="str">
        <f t="shared" si="3"/>
        <v>0:33</v>
      </c>
      <c r="J44" s="47" t="str">
        <f t="shared" si="4"/>
        <v>0:35</v>
      </c>
    </row>
    <row r="45" spans="1:10" x14ac:dyDescent="0.25">
      <c r="A45" s="62"/>
      <c r="B45" s="29" t="s">
        <v>19</v>
      </c>
      <c r="C45" s="27" t="s">
        <v>20</v>
      </c>
      <c r="D45" s="61">
        <v>26</v>
      </c>
      <c r="E45" s="46">
        <v>149.30000000000001</v>
      </c>
      <c r="F45" s="17" t="str">
        <f t="shared" si="0"/>
        <v>11:47 - 11:49</v>
      </c>
      <c r="G45" s="17">
        <f t="shared" si="1"/>
        <v>0.49097222222222248</v>
      </c>
      <c r="H45" s="17">
        <f t="shared" si="2"/>
        <v>0.49236111111111136</v>
      </c>
      <c r="I45" s="47" t="str">
        <f t="shared" si="3"/>
        <v>0:37</v>
      </c>
      <c r="J45" s="47" t="str">
        <f t="shared" si="4"/>
        <v>0:39</v>
      </c>
    </row>
    <row r="46" spans="1:10" ht="13" x14ac:dyDescent="0.3">
      <c r="A46" s="53"/>
      <c r="B46" s="29" t="s">
        <v>19</v>
      </c>
      <c r="C46" s="27" t="s">
        <v>20</v>
      </c>
      <c r="D46" s="61">
        <v>26.6</v>
      </c>
      <c r="E46" s="46">
        <v>148.69999999999999</v>
      </c>
      <c r="F46" s="17" t="str">
        <f t="shared" si="0"/>
        <v>11:48 - 11:49</v>
      </c>
      <c r="G46" s="17">
        <f t="shared" si="1"/>
        <v>0.49166666666666692</v>
      </c>
      <c r="H46" s="17">
        <f t="shared" si="2"/>
        <v>0.49236111111111136</v>
      </c>
      <c r="I46" s="47" t="str">
        <f t="shared" si="3"/>
        <v>0:38</v>
      </c>
      <c r="J46" s="47" t="str">
        <f t="shared" si="4"/>
        <v>0:39</v>
      </c>
    </row>
    <row r="47" spans="1:10" x14ac:dyDescent="0.25">
      <c r="A47" s="62"/>
      <c r="B47" s="62"/>
      <c r="C47" s="59" t="s">
        <v>55</v>
      </c>
      <c r="D47" s="61">
        <v>27.3</v>
      </c>
      <c r="E47" s="46">
        <v>148</v>
      </c>
      <c r="F47" s="17" t="str">
        <f t="shared" si="0"/>
        <v>11:49 - 11:50</v>
      </c>
      <c r="G47" s="17">
        <f t="shared" si="1"/>
        <v>0.49236111111111136</v>
      </c>
      <c r="H47" s="17">
        <f t="shared" si="2"/>
        <v>0.4930555555555558</v>
      </c>
      <c r="I47" s="47" t="str">
        <f t="shared" si="3"/>
        <v>0:39</v>
      </c>
      <c r="J47" s="47" t="str">
        <f t="shared" si="4"/>
        <v>0:40</v>
      </c>
    </row>
    <row r="48" spans="1:10" x14ac:dyDescent="0.25">
      <c r="A48" s="62"/>
      <c r="B48" s="62"/>
      <c r="C48" s="59" t="s">
        <v>56</v>
      </c>
      <c r="D48" s="61">
        <v>29.4</v>
      </c>
      <c r="E48" s="46">
        <v>145.9</v>
      </c>
      <c r="F48" s="17" t="str">
        <f t="shared" si="0"/>
        <v>11:52 - 11:54</v>
      </c>
      <c r="G48" s="17">
        <f t="shared" si="1"/>
        <v>0.49444444444444469</v>
      </c>
      <c r="H48" s="17">
        <f t="shared" si="2"/>
        <v>0.49583333333333357</v>
      </c>
      <c r="I48" s="47" t="str">
        <f t="shared" si="3"/>
        <v>0:42</v>
      </c>
      <c r="J48" s="47" t="str">
        <f t="shared" si="4"/>
        <v>0:44</v>
      </c>
    </row>
    <row r="49" spans="1:10" x14ac:dyDescent="0.25">
      <c r="A49" s="62"/>
      <c r="B49" s="29" t="s">
        <v>21</v>
      </c>
      <c r="C49" s="27" t="s">
        <v>20</v>
      </c>
      <c r="D49" s="61">
        <v>29.7</v>
      </c>
      <c r="E49" s="46">
        <v>145.6</v>
      </c>
      <c r="F49" s="17" t="str">
        <f t="shared" si="0"/>
        <v>11:52 - 11:54</v>
      </c>
      <c r="G49" s="17">
        <f t="shared" si="1"/>
        <v>0.49444444444444469</v>
      </c>
      <c r="H49" s="17">
        <f t="shared" si="2"/>
        <v>0.49583333333333357</v>
      </c>
      <c r="I49" s="47" t="str">
        <f t="shared" si="3"/>
        <v>0:42</v>
      </c>
      <c r="J49" s="47" t="str">
        <f t="shared" si="4"/>
        <v>0:44</v>
      </c>
    </row>
    <row r="50" spans="1:10" ht="13" x14ac:dyDescent="0.3">
      <c r="A50" s="53"/>
      <c r="B50" s="62"/>
      <c r="C50" s="59" t="s">
        <v>57</v>
      </c>
      <c r="D50" s="61">
        <v>32.299999999999997</v>
      </c>
      <c r="E50" s="46">
        <v>143</v>
      </c>
      <c r="F50" s="17" t="str">
        <f t="shared" si="0"/>
        <v>11:56 - 11:58</v>
      </c>
      <c r="G50" s="17">
        <f t="shared" si="1"/>
        <v>0.49722222222222245</v>
      </c>
      <c r="H50" s="17">
        <f t="shared" si="2"/>
        <v>0.49861111111111134</v>
      </c>
      <c r="I50" s="47" t="str">
        <f t="shared" si="3"/>
        <v>0:46</v>
      </c>
      <c r="J50" s="47" t="str">
        <f t="shared" si="4"/>
        <v>0:48</v>
      </c>
    </row>
    <row r="51" spans="1:10" ht="13" x14ac:dyDescent="0.25">
      <c r="A51" s="63" t="s">
        <v>28</v>
      </c>
      <c r="B51" s="25"/>
      <c r="C51" s="59"/>
      <c r="D51" s="61">
        <v>32.700000000000003</v>
      </c>
      <c r="E51" s="46">
        <v>142.6</v>
      </c>
      <c r="F51" s="17" t="str">
        <f t="shared" si="0"/>
        <v>11:56 - 11:59</v>
      </c>
      <c r="G51" s="17">
        <f t="shared" si="1"/>
        <v>0.49722222222222245</v>
      </c>
      <c r="H51" s="17">
        <f t="shared" si="2"/>
        <v>0.49930555555555578</v>
      </c>
      <c r="I51" s="47" t="str">
        <f t="shared" si="3"/>
        <v>0:46</v>
      </c>
      <c r="J51" s="47" t="str">
        <f t="shared" si="4"/>
        <v>0:49</v>
      </c>
    </row>
    <row r="52" spans="1:10" x14ac:dyDescent="0.25">
      <c r="A52" s="37"/>
      <c r="B52" s="62"/>
      <c r="C52" s="59" t="s">
        <v>58</v>
      </c>
      <c r="D52" s="61">
        <v>34.4</v>
      </c>
      <c r="E52" s="46">
        <v>140.9</v>
      </c>
      <c r="F52" s="17" t="str">
        <f t="shared" si="0"/>
        <v>11:59 - 12:01</v>
      </c>
      <c r="G52" s="17">
        <f t="shared" si="1"/>
        <v>0.49930555555555578</v>
      </c>
      <c r="H52" s="17">
        <f t="shared" si="2"/>
        <v>0.50069444444444466</v>
      </c>
      <c r="I52" s="47" t="str">
        <f t="shared" si="3"/>
        <v>0:49</v>
      </c>
      <c r="J52" s="47" t="str">
        <f t="shared" si="4"/>
        <v>0:51</v>
      </c>
    </row>
    <row r="53" spans="1:10" ht="13" x14ac:dyDescent="0.25">
      <c r="A53" s="19"/>
      <c r="B53" s="24"/>
      <c r="C53" s="59" t="s">
        <v>59</v>
      </c>
      <c r="D53" s="61">
        <v>36.6</v>
      </c>
      <c r="E53" s="46">
        <v>138.69999999999999</v>
      </c>
      <c r="F53" s="17" t="str">
        <f t="shared" si="0"/>
        <v>12:02 - 12:04</v>
      </c>
      <c r="G53" s="17">
        <f t="shared" si="1"/>
        <v>0.50138888888888911</v>
      </c>
      <c r="H53" s="17">
        <f t="shared" si="2"/>
        <v>0.50277777777777799</v>
      </c>
      <c r="I53" s="47" t="str">
        <f t="shared" si="3"/>
        <v>0:52</v>
      </c>
      <c r="J53" s="47" t="str">
        <f t="shared" si="4"/>
        <v>0:54</v>
      </c>
    </row>
    <row r="54" spans="1:10" x14ac:dyDescent="0.25">
      <c r="A54" s="62"/>
      <c r="B54" s="29" t="s">
        <v>60</v>
      </c>
      <c r="C54" s="27" t="s">
        <v>20</v>
      </c>
      <c r="D54" s="61">
        <v>36.700000000000003</v>
      </c>
      <c r="E54" s="46">
        <v>138.6</v>
      </c>
      <c r="F54" s="17" t="str">
        <f t="shared" ref="F54:F85" si="5">TEXT(G54,"h:mm")&amp;" - "&amp;TEXT(H54,"h:mm")</f>
        <v>12:02 - 12:05</v>
      </c>
      <c r="G54" s="17">
        <f t="shared" ref="G54:G85" si="6">$C$7+I54</f>
        <v>0.50138888888888911</v>
      </c>
      <c r="H54" s="17">
        <f t="shared" ref="H54:H85" si="7">$C$7+J54</f>
        <v>0.50347222222222243</v>
      </c>
      <c r="I54" s="47" t="str">
        <f t="shared" ref="I54:I85" si="8">TEXT(D54/$C$10/24,"h:mm")</f>
        <v>0:52</v>
      </c>
      <c r="J54" s="47" t="str">
        <f t="shared" ref="J54:J85" si="9">TEXT(D54/$C$11/24,"h:mm")</f>
        <v>0:55</v>
      </c>
    </row>
    <row r="55" spans="1:10" x14ac:dyDescent="0.25">
      <c r="A55" s="62"/>
      <c r="B55" s="62"/>
      <c r="C55" s="59" t="s">
        <v>61</v>
      </c>
      <c r="D55" s="61">
        <v>38.9</v>
      </c>
      <c r="E55" s="46">
        <v>136.4</v>
      </c>
      <c r="F55" s="17" t="str">
        <f t="shared" si="5"/>
        <v>12:05 - 12:08</v>
      </c>
      <c r="G55" s="17">
        <f t="shared" si="6"/>
        <v>0.50347222222222243</v>
      </c>
      <c r="H55" s="17">
        <f t="shared" si="7"/>
        <v>0.50555555555555576</v>
      </c>
      <c r="I55" s="47" t="str">
        <f t="shared" si="8"/>
        <v>0:55</v>
      </c>
      <c r="J55" s="47" t="str">
        <f t="shared" si="9"/>
        <v>0:58</v>
      </c>
    </row>
    <row r="56" spans="1:10" x14ac:dyDescent="0.25">
      <c r="A56" s="62"/>
      <c r="B56" s="62"/>
      <c r="C56" s="59" t="s">
        <v>62</v>
      </c>
      <c r="D56" s="61">
        <v>41.8</v>
      </c>
      <c r="E56" s="46">
        <v>133.5</v>
      </c>
      <c r="F56" s="17" t="str">
        <f t="shared" si="5"/>
        <v>12:09 - 12:12</v>
      </c>
      <c r="G56" s="17">
        <f t="shared" si="6"/>
        <v>0.5062500000000002</v>
      </c>
      <c r="H56" s="17">
        <f t="shared" si="7"/>
        <v>0.50833333333333353</v>
      </c>
      <c r="I56" s="47" t="str">
        <f t="shared" si="8"/>
        <v>0:59</v>
      </c>
      <c r="J56" s="47" t="str">
        <f t="shared" si="9"/>
        <v>1:02</v>
      </c>
    </row>
    <row r="57" spans="1:10" ht="13" x14ac:dyDescent="0.3">
      <c r="A57" s="53"/>
      <c r="B57" s="64"/>
      <c r="C57" s="59" t="s">
        <v>63</v>
      </c>
      <c r="D57" s="61">
        <v>45.1</v>
      </c>
      <c r="E57" s="46">
        <v>130.19999999999999</v>
      </c>
      <c r="F57" s="17" t="str">
        <f t="shared" si="5"/>
        <v>12:14 - 12:17</v>
      </c>
      <c r="G57" s="17">
        <f t="shared" si="6"/>
        <v>0.50972222222222241</v>
      </c>
      <c r="H57" s="17">
        <f t="shared" si="7"/>
        <v>0.51180555555555585</v>
      </c>
      <c r="I57" s="47" t="str">
        <f t="shared" si="8"/>
        <v>1:04</v>
      </c>
      <c r="J57" s="47" t="str">
        <f t="shared" si="9"/>
        <v>1:07</v>
      </c>
    </row>
    <row r="58" spans="1:10" x14ac:dyDescent="0.25">
      <c r="A58" s="65"/>
      <c r="B58" s="56" t="s">
        <v>35</v>
      </c>
      <c r="C58" s="27" t="s">
        <v>20</v>
      </c>
      <c r="D58" s="61">
        <v>45.9</v>
      </c>
      <c r="E58" s="46">
        <v>129.4</v>
      </c>
      <c r="F58" s="17" t="str">
        <f t="shared" si="5"/>
        <v>12:15 - 12:18</v>
      </c>
      <c r="G58" s="17">
        <f t="shared" si="6"/>
        <v>0.51041666666666685</v>
      </c>
      <c r="H58" s="17">
        <f t="shared" si="7"/>
        <v>0.51250000000000018</v>
      </c>
      <c r="I58" s="47" t="str">
        <f t="shared" si="8"/>
        <v>1:05</v>
      </c>
      <c r="J58" s="47" t="str">
        <f t="shared" si="9"/>
        <v>1:08</v>
      </c>
    </row>
    <row r="59" spans="1:10" x14ac:dyDescent="0.25">
      <c r="A59" s="62"/>
      <c r="B59" s="62"/>
      <c r="C59" s="59" t="s">
        <v>64</v>
      </c>
      <c r="D59" s="61">
        <v>47.5</v>
      </c>
      <c r="E59" s="46">
        <v>127.8</v>
      </c>
      <c r="F59" s="17" t="str">
        <f t="shared" si="5"/>
        <v>12:17 - 12:21</v>
      </c>
      <c r="G59" s="17">
        <f t="shared" si="6"/>
        <v>0.51180555555555585</v>
      </c>
      <c r="H59" s="17">
        <f t="shared" si="7"/>
        <v>0.51458333333333361</v>
      </c>
      <c r="I59" s="47" t="str">
        <f t="shared" si="8"/>
        <v>1:07</v>
      </c>
      <c r="J59" s="47" t="str">
        <f t="shared" si="9"/>
        <v>1:11</v>
      </c>
    </row>
    <row r="60" spans="1:10" x14ac:dyDescent="0.25">
      <c r="A60" s="62"/>
      <c r="B60" s="35" t="s">
        <v>30</v>
      </c>
      <c r="C60" s="58"/>
      <c r="D60" s="61">
        <v>47.7</v>
      </c>
      <c r="E60" s="46">
        <v>127.6</v>
      </c>
      <c r="F60" s="17" t="str">
        <f t="shared" si="5"/>
        <v>12:18 - 12:21</v>
      </c>
      <c r="G60" s="17">
        <f t="shared" si="6"/>
        <v>0.51250000000000018</v>
      </c>
      <c r="H60" s="17">
        <f t="shared" si="7"/>
        <v>0.51458333333333361</v>
      </c>
      <c r="I60" s="47" t="str">
        <f t="shared" si="8"/>
        <v>1:08</v>
      </c>
      <c r="J60" s="47" t="str">
        <f t="shared" si="9"/>
        <v>1:11</v>
      </c>
    </row>
    <row r="61" spans="1:10" x14ac:dyDescent="0.25">
      <c r="A61" s="62"/>
      <c r="B61" s="62"/>
      <c r="C61" s="44" t="s">
        <v>65</v>
      </c>
      <c r="D61" s="61">
        <v>50.1</v>
      </c>
      <c r="E61" s="46">
        <v>125.2</v>
      </c>
      <c r="F61" s="17" t="str">
        <f t="shared" si="5"/>
        <v>12:21 - 12:25</v>
      </c>
      <c r="G61" s="17">
        <f t="shared" si="6"/>
        <v>0.51458333333333361</v>
      </c>
      <c r="H61" s="17">
        <f t="shared" si="7"/>
        <v>0.51736111111111138</v>
      </c>
      <c r="I61" s="47" t="str">
        <f t="shared" si="8"/>
        <v>1:11</v>
      </c>
      <c r="J61" s="47" t="str">
        <f t="shared" si="9"/>
        <v>1:15</v>
      </c>
    </row>
    <row r="62" spans="1:10" ht="13" x14ac:dyDescent="0.3">
      <c r="A62" s="53"/>
      <c r="B62" s="56" t="s">
        <v>23</v>
      </c>
      <c r="C62" s="27" t="s">
        <v>20</v>
      </c>
      <c r="D62" s="61">
        <v>50.6</v>
      </c>
      <c r="E62" s="46">
        <v>124.7</v>
      </c>
      <c r="F62" s="17" t="str">
        <f t="shared" si="5"/>
        <v>12:22 - 12:25</v>
      </c>
      <c r="G62" s="17">
        <f t="shared" si="6"/>
        <v>0.51527777777777806</v>
      </c>
      <c r="H62" s="17">
        <f t="shared" si="7"/>
        <v>0.51736111111111138</v>
      </c>
      <c r="I62" s="47" t="str">
        <f t="shared" si="8"/>
        <v>1:12</v>
      </c>
      <c r="J62" s="47" t="str">
        <f t="shared" si="9"/>
        <v>1:15</v>
      </c>
    </row>
    <row r="63" spans="1:10" ht="13" x14ac:dyDescent="0.3">
      <c r="A63" s="53"/>
      <c r="B63" s="60"/>
      <c r="C63" s="59" t="s">
        <v>66</v>
      </c>
      <c r="D63" s="61">
        <v>52.6</v>
      </c>
      <c r="E63" s="46">
        <v>122.7</v>
      </c>
      <c r="F63" s="17" t="str">
        <f t="shared" si="5"/>
        <v>12:25 - 12:28</v>
      </c>
      <c r="G63" s="17">
        <f t="shared" si="6"/>
        <v>0.51736111111111138</v>
      </c>
      <c r="H63" s="17">
        <f t="shared" si="7"/>
        <v>0.51944444444444471</v>
      </c>
      <c r="I63" s="47" t="str">
        <f t="shared" si="8"/>
        <v>1:15</v>
      </c>
      <c r="J63" s="47" t="str">
        <f t="shared" si="9"/>
        <v>1:18</v>
      </c>
    </row>
    <row r="64" spans="1:10" x14ac:dyDescent="0.25">
      <c r="A64" s="60"/>
      <c r="B64" s="56" t="s">
        <v>23</v>
      </c>
      <c r="C64" s="27" t="s">
        <v>20</v>
      </c>
      <c r="D64" s="61">
        <v>52.9</v>
      </c>
      <c r="E64" s="46">
        <v>122.4</v>
      </c>
      <c r="F64" s="17" t="str">
        <f t="shared" si="5"/>
        <v>12:25 - 12:29</v>
      </c>
      <c r="G64" s="17">
        <f t="shared" si="6"/>
        <v>0.51736111111111138</v>
      </c>
      <c r="H64" s="17">
        <f t="shared" si="7"/>
        <v>0.52013888888888915</v>
      </c>
      <c r="I64" s="47" t="str">
        <f t="shared" si="8"/>
        <v>1:15</v>
      </c>
      <c r="J64" s="47" t="str">
        <f t="shared" si="9"/>
        <v>1:19</v>
      </c>
    </row>
    <row r="65" spans="1:10" x14ac:dyDescent="0.25">
      <c r="A65" s="60"/>
      <c r="B65" s="65"/>
      <c r="C65" s="44" t="s">
        <v>67</v>
      </c>
      <c r="D65" s="61">
        <v>55</v>
      </c>
      <c r="E65" s="46">
        <v>120.3</v>
      </c>
      <c r="F65" s="17" t="str">
        <f t="shared" si="5"/>
        <v>12:28 - 12:32</v>
      </c>
      <c r="G65" s="17">
        <f t="shared" si="6"/>
        <v>0.51944444444444471</v>
      </c>
      <c r="H65" s="17">
        <f t="shared" si="7"/>
        <v>0.52222222222222248</v>
      </c>
      <c r="I65" s="47" t="str">
        <f t="shared" si="8"/>
        <v>1:18</v>
      </c>
      <c r="J65" s="47" t="str">
        <f t="shared" si="9"/>
        <v>1:22</v>
      </c>
    </row>
    <row r="66" spans="1:10" x14ac:dyDescent="0.25">
      <c r="A66" s="60"/>
      <c r="B66" s="65" t="s">
        <v>68</v>
      </c>
      <c r="C66" s="59"/>
      <c r="D66" s="61">
        <v>55.4</v>
      </c>
      <c r="E66" s="46">
        <v>119.9</v>
      </c>
      <c r="F66" s="17" t="str">
        <f t="shared" si="5"/>
        <v>12:29 - 12:33</v>
      </c>
      <c r="G66" s="17">
        <f t="shared" si="6"/>
        <v>0.52013888888888915</v>
      </c>
      <c r="H66" s="17">
        <f t="shared" si="7"/>
        <v>0.52291666666666692</v>
      </c>
      <c r="I66" s="47" t="str">
        <f t="shared" si="8"/>
        <v>1:19</v>
      </c>
      <c r="J66" s="47" t="str">
        <f t="shared" si="9"/>
        <v>1:23</v>
      </c>
    </row>
    <row r="67" spans="1:10" x14ac:dyDescent="0.25">
      <c r="A67" s="60"/>
      <c r="B67" s="65"/>
      <c r="C67" s="44" t="s">
        <v>69</v>
      </c>
      <c r="D67" s="61">
        <v>59.6</v>
      </c>
      <c r="E67" s="46">
        <v>115.7</v>
      </c>
      <c r="F67" s="17" t="str">
        <f t="shared" si="5"/>
        <v>12:35 - 12:39</v>
      </c>
      <c r="G67" s="17">
        <f t="shared" si="6"/>
        <v>0.5243055555555558</v>
      </c>
      <c r="H67" s="17">
        <f t="shared" si="7"/>
        <v>0.52708333333333357</v>
      </c>
      <c r="I67" s="47" t="str">
        <f t="shared" si="8"/>
        <v>1:25</v>
      </c>
      <c r="J67" s="47" t="str">
        <f t="shared" si="9"/>
        <v>1:29</v>
      </c>
    </row>
    <row r="68" spans="1:10" ht="13" x14ac:dyDescent="0.25">
      <c r="A68" s="63" t="s">
        <v>28</v>
      </c>
      <c r="B68" s="25"/>
      <c r="C68" s="44" t="s">
        <v>70</v>
      </c>
      <c r="D68" s="61">
        <v>60.7</v>
      </c>
      <c r="E68" s="46">
        <v>114.6</v>
      </c>
      <c r="F68" s="17" t="str">
        <f t="shared" si="5"/>
        <v>12:36 - 12:41</v>
      </c>
      <c r="G68" s="17">
        <f t="shared" si="6"/>
        <v>0.52500000000000024</v>
      </c>
      <c r="H68" s="17">
        <f t="shared" si="7"/>
        <v>0.52847222222222245</v>
      </c>
      <c r="I68" s="47" t="str">
        <f t="shared" si="8"/>
        <v>1:26</v>
      </c>
      <c r="J68" s="47" t="str">
        <f t="shared" si="9"/>
        <v>1:31</v>
      </c>
    </row>
    <row r="69" spans="1:10" x14ac:dyDescent="0.25">
      <c r="A69" s="65"/>
      <c r="B69" s="65"/>
      <c r="C69" s="59" t="s">
        <v>71</v>
      </c>
      <c r="D69" s="61">
        <v>61.5</v>
      </c>
      <c r="E69" s="46">
        <v>113.8</v>
      </c>
      <c r="F69" s="17" t="str">
        <f t="shared" si="5"/>
        <v>12:37 - 12:42</v>
      </c>
      <c r="G69" s="17">
        <f t="shared" si="6"/>
        <v>0.52569444444444469</v>
      </c>
      <c r="H69" s="17">
        <f t="shared" si="7"/>
        <v>0.5291666666666669</v>
      </c>
      <c r="I69" s="47" t="str">
        <f t="shared" si="8"/>
        <v>1:27</v>
      </c>
      <c r="J69" s="47" t="str">
        <f t="shared" si="9"/>
        <v>1:32</v>
      </c>
    </row>
    <row r="70" spans="1:10" ht="13" x14ac:dyDescent="0.3">
      <c r="A70" s="53"/>
      <c r="B70" s="65"/>
      <c r="C70" s="44" t="s">
        <v>72</v>
      </c>
      <c r="D70" s="61">
        <v>62.5</v>
      </c>
      <c r="E70" s="46">
        <v>112.8</v>
      </c>
      <c r="F70" s="17" t="str">
        <f t="shared" si="5"/>
        <v>12:39 - 12:43</v>
      </c>
      <c r="G70" s="17">
        <f t="shared" si="6"/>
        <v>0.52708333333333357</v>
      </c>
      <c r="H70" s="17">
        <f t="shared" si="7"/>
        <v>0.52986111111111134</v>
      </c>
      <c r="I70" s="47" t="str">
        <f t="shared" si="8"/>
        <v>1:29</v>
      </c>
      <c r="J70" s="47" t="str">
        <f t="shared" si="9"/>
        <v>1:33</v>
      </c>
    </row>
    <row r="71" spans="1:10" ht="13" x14ac:dyDescent="0.3">
      <c r="A71" s="53"/>
      <c r="B71" s="65"/>
      <c r="C71" s="59" t="s">
        <v>73</v>
      </c>
      <c r="D71" s="61">
        <v>63.6</v>
      </c>
      <c r="E71" s="46">
        <v>111.7</v>
      </c>
      <c r="F71" s="17" t="str">
        <f t="shared" si="5"/>
        <v>12:40 - 12:45</v>
      </c>
      <c r="G71" s="17">
        <f t="shared" si="6"/>
        <v>0.52777777777777801</v>
      </c>
      <c r="H71" s="17">
        <f t="shared" si="7"/>
        <v>0.53125000000000022</v>
      </c>
      <c r="I71" s="47" t="str">
        <f t="shared" si="8"/>
        <v>1:30</v>
      </c>
      <c r="J71" s="47" t="str">
        <f t="shared" si="9"/>
        <v>1:35</v>
      </c>
    </row>
    <row r="72" spans="1:10" ht="13" x14ac:dyDescent="0.3">
      <c r="A72" s="53"/>
      <c r="B72" s="56" t="s">
        <v>23</v>
      </c>
      <c r="C72" s="27" t="s">
        <v>20</v>
      </c>
      <c r="D72" s="61">
        <v>67.8</v>
      </c>
      <c r="E72" s="46">
        <v>107.5</v>
      </c>
      <c r="F72" s="17" t="str">
        <f t="shared" si="5"/>
        <v>12:46 - 12:51</v>
      </c>
      <c r="G72" s="17">
        <f t="shared" si="6"/>
        <v>0.53194444444444466</v>
      </c>
      <c r="H72" s="17">
        <f t="shared" si="7"/>
        <v>0.53541666666666687</v>
      </c>
      <c r="I72" s="47" t="str">
        <f t="shared" si="8"/>
        <v>1:36</v>
      </c>
      <c r="J72" s="47" t="str">
        <f t="shared" si="9"/>
        <v>1:41</v>
      </c>
    </row>
    <row r="73" spans="1:10" x14ac:dyDescent="0.25">
      <c r="A73" s="65"/>
      <c r="B73" s="29" t="s">
        <v>19</v>
      </c>
      <c r="C73" s="27" t="s">
        <v>20</v>
      </c>
      <c r="D73" s="61">
        <v>72.599999999999994</v>
      </c>
      <c r="E73" s="46">
        <v>102.7</v>
      </c>
      <c r="F73" s="17" t="str">
        <f t="shared" si="5"/>
        <v>12:53 - 12:58</v>
      </c>
      <c r="G73" s="17">
        <f t="shared" si="6"/>
        <v>0.53680555555555576</v>
      </c>
      <c r="H73" s="17">
        <f t="shared" si="7"/>
        <v>0.54027777777777797</v>
      </c>
      <c r="I73" s="47" t="str">
        <f t="shared" si="8"/>
        <v>1:43</v>
      </c>
      <c r="J73" s="47" t="str">
        <f t="shared" si="9"/>
        <v>1:48</v>
      </c>
    </row>
    <row r="74" spans="1:10" x14ac:dyDescent="0.25">
      <c r="A74" s="65"/>
      <c r="B74" s="65"/>
      <c r="C74" s="44" t="s">
        <v>74</v>
      </c>
      <c r="D74" s="61">
        <v>75.5</v>
      </c>
      <c r="E74" s="46">
        <v>99.8</v>
      </c>
      <c r="F74" s="17" t="str">
        <f t="shared" si="5"/>
        <v>12:57 - 13:03</v>
      </c>
      <c r="G74" s="17">
        <f t="shared" si="6"/>
        <v>0.53958333333333353</v>
      </c>
      <c r="H74" s="17">
        <f t="shared" si="7"/>
        <v>0.54375000000000018</v>
      </c>
      <c r="I74" s="47" t="str">
        <f t="shared" si="8"/>
        <v>1:47</v>
      </c>
      <c r="J74" s="47" t="str">
        <f t="shared" si="9"/>
        <v>1:53</v>
      </c>
    </row>
    <row r="75" spans="1:10" x14ac:dyDescent="0.25">
      <c r="A75" s="65"/>
      <c r="B75" s="56" t="s">
        <v>23</v>
      </c>
      <c r="C75" s="27" t="s">
        <v>20</v>
      </c>
      <c r="D75" s="61">
        <v>76.400000000000006</v>
      </c>
      <c r="E75" s="46">
        <v>98.9</v>
      </c>
      <c r="F75" s="17" t="str">
        <f t="shared" si="5"/>
        <v>12:59 - 13:04</v>
      </c>
      <c r="G75" s="17">
        <f t="shared" si="6"/>
        <v>0.54097222222222241</v>
      </c>
      <c r="H75" s="17">
        <f t="shared" si="7"/>
        <v>0.54444444444444473</v>
      </c>
      <c r="I75" s="47" t="str">
        <f t="shared" si="8"/>
        <v>1:49</v>
      </c>
      <c r="J75" s="47" t="str">
        <f t="shared" si="9"/>
        <v>1:54</v>
      </c>
    </row>
    <row r="76" spans="1:10" x14ac:dyDescent="0.25">
      <c r="A76" s="65"/>
      <c r="B76" s="65"/>
      <c r="C76" s="44" t="s">
        <v>75</v>
      </c>
      <c r="D76" s="61">
        <v>78.599999999999994</v>
      </c>
      <c r="E76" s="46">
        <v>96.7</v>
      </c>
      <c r="F76" s="17" t="str">
        <f t="shared" si="5"/>
        <v>13:02 - 13:07</v>
      </c>
      <c r="G76" s="17">
        <f t="shared" si="6"/>
        <v>0.54305555555555585</v>
      </c>
      <c r="H76" s="17">
        <f t="shared" si="7"/>
        <v>0.54652777777777806</v>
      </c>
      <c r="I76" s="47" t="str">
        <f t="shared" si="8"/>
        <v>1:52</v>
      </c>
      <c r="J76" s="47" t="str">
        <f t="shared" si="9"/>
        <v>1:57</v>
      </c>
    </row>
    <row r="77" spans="1:10" ht="13" x14ac:dyDescent="0.3">
      <c r="A77" s="53"/>
      <c r="B77" s="29" t="s">
        <v>19</v>
      </c>
      <c r="C77" s="27" t="s">
        <v>20</v>
      </c>
      <c r="D77" s="61">
        <v>79.900000000000006</v>
      </c>
      <c r="E77" s="46">
        <v>95.4</v>
      </c>
      <c r="F77" s="17" t="str">
        <f t="shared" si="5"/>
        <v>13:04 - 13:09</v>
      </c>
      <c r="G77" s="17">
        <f t="shared" si="6"/>
        <v>0.54444444444444473</v>
      </c>
      <c r="H77" s="17">
        <f t="shared" si="7"/>
        <v>0.54791666666666694</v>
      </c>
      <c r="I77" s="47" t="str">
        <f t="shared" si="8"/>
        <v>1:54</v>
      </c>
      <c r="J77" s="47" t="str">
        <f t="shared" si="9"/>
        <v>1:59</v>
      </c>
    </row>
    <row r="78" spans="1:10" x14ac:dyDescent="0.25">
      <c r="A78" s="62"/>
      <c r="B78" s="35" t="s">
        <v>30</v>
      </c>
      <c r="C78" s="59"/>
      <c r="D78" s="61">
        <v>85.7</v>
      </c>
      <c r="E78" s="46">
        <v>89.6</v>
      </c>
      <c r="F78" s="17" t="str">
        <f t="shared" si="5"/>
        <v>13:12 - 13:18</v>
      </c>
      <c r="G78" s="17">
        <f t="shared" si="6"/>
        <v>0.55000000000000027</v>
      </c>
      <c r="H78" s="17">
        <f t="shared" si="7"/>
        <v>0.55416666666666692</v>
      </c>
      <c r="I78" s="47" t="str">
        <f t="shared" si="8"/>
        <v>2:02</v>
      </c>
      <c r="J78" s="47" t="str">
        <f t="shared" si="9"/>
        <v>2:08</v>
      </c>
    </row>
    <row r="79" spans="1:10" x14ac:dyDescent="0.25">
      <c r="A79" s="62"/>
      <c r="B79" s="35" t="s">
        <v>30</v>
      </c>
      <c r="C79" s="44"/>
      <c r="D79" s="61">
        <v>86.2</v>
      </c>
      <c r="E79" s="46">
        <v>89.1</v>
      </c>
      <c r="F79" s="17" t="str">
        <f t="shared" si="5"/>
        <v>13:13 - 13:19</v>
      </c>
      <c r="G79" s="17">
        <f t="shared" si="6"/>
        <v>0.55069444444444471</v>
      </c>
      <c r="H79" s="17">
        <f t="shared" si="7"/>
        <v>0.55486111111111136</v>
      </c>
      <c r="I79" s="47" t="str">
        <f t="shared" si="8"/>
        <v>2:03</v>
      </c>
      <c r="J79" s="47" t="str">
        <f t="shared" si="9"/>
        <v>2:09</v>
      </c>
    </row>
    <row r="80" spans="1:10" x14ac:dyDescent="0.25">
      <c r="A80" s="66"/>
      <c r="B80" s="35" t="s">
        <v>30</v>
      </c>
      <c r="C80" s="59"/>
      <c r="D80" s="61">
        <v>88.2</v>
      </c>
      <c r="E80" s="46">
        <v>87.1</v>
      </c>
      <c r="F80" s="17" t="str">
        <f t="shared" si="5"/>
        <v>13:16 - 13:22</v>
      </c>
      <c r="G80" s="17">
        <f t="shared" si="6"/>
        <v>0.55277777777777803</v>
      </c>
      <c r="H80" s="17">
        <f t="shared" si="7"/>
        <v>0.55694444444444469</v>
      </c>
      <c r="I80" s="47" t="str">
        <f t="shared" si="8"/>
        <v>2:06</v>
      </c>
      <c r="J80" s="47" t="str">
        <f t="shared" si="9"/>
        <v>2:12</v>
      </c>
    </row>
    <row r="81" spans="1:10" ht="13" x14ac:dyDescent="0.3">
      <c r="A81" s="53"/>
      <c r="B81" s="60"/>
      <c r="C81" s="59" t="s">
        <v>76</v>
      </c>
      <c r="D81" s="61">
        <v>88.6</v>
      </c>
      <c r="E81" s="46">
        <v>86.7</v>
      </c>
      <c r="F81" s="17" t="str">
        <f t="shared" si="5"/>
        <v>13:16 - 13:22</v>
      </c>
      <c r="G81" s="17">
        <f t="shared" si="6"/>
        <v>0.55277777777777803</v>
      </c>
      <c r="H81" s="17">
        <f t="shared" si="7"/>
        <v>0.55694444444444469</v>
      </c>
      <c r="I81" s="47" t="str">
        <f t="shared" si="8"/>
        <v>2:06</v>
      </c>
      <c r="J81" s="47" t="str">
        <f t="shared" si="9"/>
        <v>2:12</v>
      </c>
    </row>
    <row r="82" spans="1:10" x14ac:dyDescent="0.25">
      <c r="A82" s="60"/>
      <c r="B82" s="35" t="s">
        <v>30</v>
      </c>
      <c r="C82" s="59"/>
      <c r="D82" s="61">
        <v>88.9</v>
      </c>
      <c r="E82" s="46">
        <v>86.4</v>
      </c>
      <c r="F82" s="17" t="str">
        <f t="shared" si="5"/>
        <v>13:17 - 13:23</v>
      </c>
      <c r="G82" s="17">
        <f t="shared" si="6"/>
        <v>0.55347222222222248</v>
      </c>
      <c r="H82" s="17">
        <f t="shared" si="7"/>
        <v>0.55763888888888913</v>
      </c>
      <c r="I82" s="47" t="str">
        <f t="shared" si="8"/>
        <v>2:07</v>
      </c>
      <c r="J82" s="47" t="str">
        <f t="shared" si="9"/>
        <v>2:13</v>
      </c>
    </row>
    <row r="83" spans="1:10" ht="13" x14ac:dyDescent="0.3">
      <c r="A83" s="53"/>
      <c r="B83" s="56" t="s">
        <v>23</v>
      </c>
      <c r="C83" s="27" t="s">
        <v>20</v>
      </c>
      <c r="D83" s="61">
        <v>89.3</v>
      </c>
      <c r="E83" s="46">
        <v>86</v>
      </c>
      <c r="F83" s="17" t="str">
        <f t="shared" si="5"/>
        <v>13:17 - 13:23</v>
      </c>
      <c r="G83" s="17">
        <f t="shared" si="6"/>
        <v>0.55347222222222248</v>
      </c>
      <c r="H83" s="17">
        <f t="shared" si="7"/>
        <v>0.55763888888888913</v>
      </c>
      <c r="I83" s="47" t="str">
        <f t="shared" si="8"/>
        <v>2:07</v>
      </c>
      <c r="J83" s="47" t="str">
        <f t="shared" si="9"/>
        <v>2:13</v>
      </c>
    </row>
    <row r="84" spans="1:10" x14ac:dyDescent="0.25">
      <c r="A84" s="60"/>
      <c r="B84" s="65"/>
      <c r="C84" s="59" t="s">
        <v>77</v>
      </c>
      <c r="D84" s="61">
        <v>92.5</v>
      </c>
      <c r="E84" s="46">
        <v>82.8</v>
      </c>
      <c r="F84" s="17" t="str">
        <f t="shared" si="5"/>
        <v>13:22 - 13:28</v>
      </c>
      <c r="G84" s="17">
        <f t="shared" si="6"/>
        <v>0.55694444444444469</v>
      </c>
      <c r="H84" s="17">
        <f t="shared" si="7"/>
        <v>0.56111111111111134</v>
      </c>
      <c r="I84" s="47" t="str">
        <f t="shared" si="8"/>
        <v>2:12</v>
      </c>
      <c r="J84" s="47" t="str">
        <f t="shared" si="9"/>
        <v>2:18</v>
      </c>
    </row>
    <row r="85" spans="1:10" x14ac:dyDescent="0.25">
      <c r="A85" s="60"/>
      <c r="B85" s="65"/>
      <c r="C85" s="44" t="s">
        <v>78</v>
      </c>
      <c r="D85" s="61">
        <v>93.9</v>
      </c>
      <c r="E85" s="46">
        <v>81.400000000000006</v>
      </c>
      <c r="F85" s="17" t="str">
        <f t="shared" si="5"/>
        <v>13:24 - 13:30</v>
      </c>
      <c r="G85" s="17">
        <f t="shared" si="6"/>
        <v>0.55833333333333357</v>
      </c>
      <c r="H85" s="17">
        <f t="shared" si="7"/>
        <v>0.56250000000000022</v>
      </c>
      <c r="I85" s="47" t="str">
        <f t="shared" si="8"/>
        <v>2:14</v>
      </c>
      <c r="J85" s="47" t="str">
        <f t="shared" si="9"/>
        <v>2:20</v>
      </c>
    </row>
    <row r="86" spans="1:10" x14ac:dyDescent="0.25">
      <c r="A86" s="66"/>
      <c r="B86" s="56" t="s">
        <v>23</v>
      </c>
      <c r="C86" s="27" t="s">
        <v>20</v>
      </c>
      <c r="D86" s="61">
        <v>94.3</v>
      </c>
      <c r="E86" s="46">
        <v>81</v>
      </c>
      <c r="F86" s="17" t="str">
        <f t="shared" ref="F86:F117" si="10">TEXT(G86,"h:mm")&amp;" - "&amp;TEXT(H86,"h:mm")</f>
        <v>13:24 - 13:31</v>
      </c>
      <c r="G86" s="17">
        <f t="shared" ref="G86:G117" si="11">$C$7+I86</f>
        <v>0.55833333333333357</v>
      </c>
      <c r="H86" s="17">
        <f t="shared" ref="H86:H117" si="12">$C$7+J86</f>
        <v>0.56319444444444466</v>
      </c>
      <c r="I86" s="47" t="str">
        <f t="shared" ref="I86:I117" si="13">TEXT(D86/$C$10/24,"h:mm")</f>
        <v>2:14</v>
      </c>
      <c r="J86" s="47" t="str">
        <f t="shared" ref="J86:J117" si="14">TEXT(D86/$C$11/24,"h:mm")</f>
        <v>2:21</v>
      </c>
    </row>
    <row r="87" spans="1:10" x14ac:dyDescent="0.25">
      <c r="A87" s="60"/>
      <c r="B87" s="35" t="s">
        <v>30</v>
      </c>
      <c r="C87" s="59"/>
      <c r="D87" s="61">
        <v>94.8</v>
      </c>
      <c r="E87" s="46">
        <v>80.5</v>
      </c>
      <c r="F87" s="17" t="str">
        <f t="shared" si="10"/>
        <v>13:25 - 13:32</v>
      </c>
      <c r="G87" s="17">
        <f t="shared" si="11"/>
        <v>0.55902777777777801</v>
      </c>
      <c r="H87" s="17">
        <f t="shared" si="12"/>
        <v>0.56388888888888911</v>
      </c>
      <c r="I87" s="47" t="str">
        <f t="shared" si="13"/>
        <v>2:15</v>
      </c>
      <c r="J87" s="47" t="str">
        <f t="shared" si="14"/>
        <v>2:22</v>
      </c>
    </row>
    <row r="88" spans="1:10" ht="13" x14ac:dyDescent="0.3">
      <c r="A88" s="53"/>
      <c r="B88" s="65"/>
      <c r="C88" s="44" t="s">
        <v>79</v>
      </c>
      <c r="D88" s="61">
        <v>96.2</v>
      </c>
      <c r="E88" s="46">
        <v>79.099999999999994</v>
      </c>
      <c r="F88" s="17" t="str">
        <f t="shared" si="10"/>
        <v>13:27 - 13:34</v>
      </c>
      <c r="G88" s="17">
        <f t="shared" si="11"/>
        <v>0.5604166666666669</v>
      </c>
      <c r="H88" s="17">
        <f t="shared" si="12"/>
        <v>0.56527777777777799</v>
      </c>
      <c r="I88" s="47" t="str">
        <f t="shared" si="13"/>
        <v>2:17</v>
      </c>
      <c r="J88" s="47" t="str">
        <f t="shared" si="14"/>
        <v>2:24</v>
      </c>
    </row>
    <row r="89" spans="1:10" x14ac:dyDescent="0.25">
      <c r="A89" s="60"/>
      <c r="B89" s="65"/>
      <c r="C89" s="59" t="s">
        <v>80</v>
      </c>
      <c r="D89" s="61">
        <v>97.7</v>
      </c>
      <c r="E89" s="46">
        <v>77.599999999999994</v>
      </c>
      <c r="F89" s="17" t="str">
        <f t="shared" si="10"/>
        <v>13:29 - 13:36</v>
      </c>
      <c r="G89" s="17">
        <f t="shared" si="11"/>
        <v>0.56180555555555578</v>
      </c>
      <c r="H89" s="17">
        <f t="shared" si="12"/>
        <v>0.56666666666666687</v>
      </c>
      <c r="I89" s="47" t="str">
        <f t="shared" si="13"/>
        <v>2:19</v>
      </c>
      <c r="J89" s="47" t="str">
        <f t="shared" si="14"/>
        <v>2:26</v>
      </c>
    </row>
    <row r="90" spans="1:10" ht="13" x14ac:dyDescent="0.3">
      <c r="A90" s="53"/>
      <c r="B90" s="60"/>
      <c r="C90" s="59" t="s">
        <v>81</v>
      </c>
      <c r="D90" s="61">
        <v>99.7</v>
      </c>
      <c r="E90" s="46">
        <v>75.599999999999994</v>
      </c>
      <c r="F90" s="17" t="str">
        <f t="shared" si="10"/>
        <v>13:32 - 13:39</v>
      </c>
      <c r="G90" s="17">
        <f t="shared" si="11"/>
        <v>0.56388888888888911</v>
      </c>
      <c r="H90" s="17">
        <f t="shared" si="12"/>
        <v>0.5687500000000002</v>
      </c>
      <c r="I90" s="47" t="str">
        <f t="shared" si="13"/>
        <v>2:22</v>
      </c>
      <c r="J90" s="47" t="str">
        <f t="shared" si="14"/>
        <v>2:29</v>
      </c>
    </row>
    <row r="91" spans="1:10" x14ac:dyDescent="0.25">
      <c r="A91" s="62"/>
      <c r="B91" s="65"/>
      <c r="C91" s="59" t="s">
        <v>82</v>
      </c>
      <c r="D91" s="61">
        <v>100.9</v>
      </c>
      <c r="E91" s="46">
        <v>74.400000000000006</v>
      </c>
      <c r="F91" s="17" t="str">
        <f t="shared" si="10"/>
        <v>13:34 - 13:41</v>
      </c>
      <c r="G91" s="17">
        <f t="shared" si="11"/>
        <v>0.56527777777777799</v>
      </c>
      <c r="H91" s="17">
        <f t="shared" si="12"/>
        <v>0.57013888888888908</v>
      </c>
      <c r="I91" s="47" t="str">
        <f t="shared" si="13"/>
        <v>2:24</v>
      </c>
      <c r="J91" s="47" t="str">
        <f t="shared" si="14"/>
        <v>2:31</v>
      </c>
    </row>
    <row r="92" spans="1:10" x14ac:dyDescent="0.25">
      <c r="A92" s="66"/>
      <c r="B92" s="65"/>
      <c r="C92" s="44" t="s">
        <v>83</v>
      </c>
      <c r="D92" s="61">
        <v>103</v>
      </c>
      <c r="E92" s="46">
        <v>72.3</v>
      </c>
      <c r="F92" s="17" t="str">
        <f t="shared" si="10"/>
        <v>13:37 - 13:44</v>
      </c>
      <c r="G92" s="17">
        <f t="shared" si="11"/>
        <v>0.56736111111111132</v>
      </c>
      <c r="H92" s="17">
        <f t="shared" si="12"/>
        <v>0.57222222222222241</v>
      </c>
      <c r="I92" s="47" t="str">
        <f t="shared" si="13"/>
        <v>2:27</v>
      </c>
      <c r="J92" s="47" t="str">
        <f t="shared" si="14"/>
        <v>2:34</v>
      </c>
    </row>
    <row r="93" spans="1:10" x14ac:dyDescent="0.25">
      <c r="A93" s="62"/>
      <c r="B93" s="29" t="s">
        <v>21</v>
      </c>
      <c r="C93" s="27" t="s">
        <v>20</v>
      </c>
      <c r="D93" s="61">
        <v>103.1</v>
      </c>
      <c r="E93" s="46">
        <v>72.2</v>
      </c>
      <c r="F93" s="17" t="str">
        <f t="shared" si="10"/>
        <v>13:37 - 13:44</v>
      </c>
      <c r="G93" s="17">
        <f t="shared" si="11"/>
        <v>0.56736111111111132</v>
      </c>
      <c r="H93" s="17">
        <f t="shared" si="12"/>
        <v>0.57222222222222241</v>
      </c>
      <c r="I93" s="47" t="str">
        <f t="shared" si="13"/>
        <v>2:27</v>
      </c>
      <c r="J93" s="47" t="str">
        <f t="shared" si="14"/>
        <v>2:34</v>
      </c>
    </row>
    <row r="94" spans="1:10" ht="13" x14ac:dyDescent="0.3">
      <c r="A94" s="53"/>
      <c r="B94" s="65"/>
      <c r="C94" s="44" t="s">
        <v>84</v>
      </c>
      <c r="D94" s="61">
        <v>106.1</v>
      </c>
      <c r="E94" s="46">
        <v>69.2</v>
      </c>
      <c r="F94" s="17" t="str">
        <f t="shared" si="10"/>
        <v>13:41 - 13:49</v>
      </c>
      <c r="G94" s="17">
        <f t="shared" si="11"/>
        <v>0.57013888888888908</v>
      </c>
      <c r="H94" s="17">
        <f t="shared" si="12"/>
        <v>0.57569444444444473</v>
      </c>
      <c r="I94" s="47" t="str">
        <f t="shared" si="13"/>
        <v>2:31</v>
      </c>
      <c r="J94" s="47" t="str">
        <f t="shared" si="14"/>
        <v>2:39</v>
      </c>
    </row>
    <row r="95" spans="1:10" ht="13" x14ac:dyDescent="0.25">
      <c r="A95" s="63" t="s">
        <v>28</v>
      </c>
      <c r="B95" s="25"/>
      <c r="C95" s="44"/>
      <c r="D95" s="61">
        <v>106.1</v>
      </c>
      <c r="E95" s="46">
        <v>69.2</v>
      </c>
      <c r="F95" s="17" t="str">
        <f t="shared" si="10"/>
        <v>13:41 - 13:49</v>
      </c>
      <c r="G95" s="17">
        <f t="shared" si="11"/>
        <v>0.57013888888888908</v>
      </c>
      <c r="H95" s="17">
        <f t="shared" si="12"/>
        <v>0.57569444444444473</v>
      </c>
      <c r="I95" s="47" t="str">
        <f t="shared" si="13"/>
        <v>2:31</v>
      </c>
      <c r="J95" s="47" t="str">
        <f t="shared" si="14"/>
        <v>2:39</v>
      </c>
    </row>
    <row r="96" spans="1:10" x14ac:dyDescent="0.25">
      <c r="A96" s="62"/>
      <c r="B96" s="65"/>
      <c r="C96" s="59" t="s">
        <v>85</v>
      </c>
      <c r="D96" s="61">
        <v>108.1</v>
      </c>
      <c r="E96" s="46">
        <v>67.2</v>
      </c>
      <c r="F96" s="17" t="str">
        <f t="shared" si="10"/>
        <v>13:44 - 13:52</v>
      </c>
      <c r="G96" s="17">
        <f t="shared" si="11"/>
        <v>0.57222222222222241</v>
      </c>
      <c r="H96" s="17">
        <f t="shared" si="12"/>
        <v>0.57777777777777806</v>
      </c>
      <c r="I96" s="47" t="str">
        <f t="shared" si="13"/>
        <v>2:34</v>
      </c>
      <c r="J96" s="47" t="str">
        <f t="shared" si="14"/>
        <v>2:42</v>
      </c>
    </row>
    <row r="97" spans="1:10" x14ac:dyDescent="0.25">
      <c r="A97" s="65"/>
      <c r="B97" s="65"/>
      <c r="C97" s="44" t="s">
        <v>86</v>
      </c>
      <c r="D97" s="61">
        <v>109.4</v>
      </c>
      <c r="E97" s="46">
        <v>65.900000000000006</v>
      </c>
      <c r="F97" s="17" t="str">
        <f t="shared" si="10"/>
        <v>13:46 - 13:54</v>
      </c>
      <c r="G97" s="17">
        <f t="shared" si="11"/>
        <v>0.57361111111111129</v>
      </c>
      <c r="H97" s="17">
        <f t="shared" si="12"/>
        <v>0.57916666666666694</v>
      </c>
      <c r="I97" s="47" t="str">
        <f t="shared" si="13"/>
        <v>2:36</v>
      </c>
      <c r="J97" s="47" t="str">
        <f t="shared" si="14"/>
        <v>2:44</v>
      </c>
    </row>
    <row r="98" spans="1:10" x14ac:dyDescent="0.25">
      <c r="A98" s="60"/>
      <c r="B98" s="65"/>
      <c r="C98" s="59" t="s">
        <v>87</v>
      </c>
      <c r="D98" s="61">
        <v>110.6</v>
      </c>
      <c r="E98" s="46">
        <v>64.7</v>
      </c>
      <c r="F98" s="17" t="str">
        <f t="shared" si="10"/>
        <v>13:48 - 13:55</v>
      </c>
      <c r="G98" s="17">
        <f t="shared" si="11"/>
        <v>0.57500000000000018</v>
      </c>
      <c r="H98" s="17">
        <f t="shared" si="12"/>
        <v>0.57986111111111138</v>
      </c>
      <c r="I98" s="47" t="str">
        <f t="shared" si="13"/>
        <v>2:38</v>
      </c>
      <c r="J98" s="47" t="str">
        <f t="shared" si="14"/>
        <v>2:45</v>
      </c>
    </row>
    <row r="99" spans="1:10" ht="13" x14ac:dyDescent="0.3">
      <c r="A99" s="53"/>
      <c r="B99" s="60"/>
      <c r="C99" s="59" t="s">
        <v>88</v>
      </c>
      <c r="D99" s="61">
        <v>111.1</v>
      </c>
      <c r="E99" s="46">
        <v>64.2</v>
      </c>
      <c r="F99" s="17" t="str">
        <f t="shared" si="10"/>
        <v>13:48 - 13:56</v>
      </c>
      <c r="G99" s="17">
        <f t="shared" si="11"/>
        <v>0.57500000000000018</v>
      </c>
      <c r="H99" s="17">
        <f t="shared" si="12"/>
        <v>0.58055555555555582</v>
      </c>
      <c r="I99" s="47" t="str">
        <f t="shared" si="13"/>
        <v>2:38</v>
      </c>
      <c r="J99" s="47" t="str">
        <f t="shared" si="14"/>
        <v>2:46</v>
      </c>
    </row>
    <row r="100" spans="1:10" ht="13" x14ac:dyDescent="0.3">
      <c r="A100" s="53"/>
      <c r="B100" s="65"/>
      <c r="C100" s="59" t="s">
        <v>89</v>
      </c>
      <c r="D100" s="61">
        <v>113.3</v>
      </c>
      <c r="E100" s="46">
        <v>62</v>
      </c>
      <c r="F100" s="17" t="str">
        <f t="shared" si="10"/>
        <v>13:51 - 13:59</v>
      </c>
      <c r="G100" s="17">
        <f t="shared" si="11"/>
        <v>0.57708333333333361</v>
      </c>
      <c r="H100" s="17">
        <f t="shared" si="12"/>
        <v>0.58263888888888915</v>
      </c>
      <c r="I100" s="47" t="str">
        <f t="shared" si="13"/>
        <v>2:41</v>
      </c>
      <c r="J100" s="47" t="str">
        <f t="shared" si="14"/>
        <v>2:49</v>
      </c>
    </row>
    <row r="101" spans="1:10" x14ac:dyDescent="0.25">
      <c r="A101" s="65"/>
      <c r="B101" s="65"/>
      <c r="C101" s="44" t="s">
        <v>90</v>
      </c>
      <c r="D101" s="61">
        <v>114.9</v>
      </c>
      <c r="E101" s="46">
        <v>60.4</v>
      </c>
      <c r="F101" s="17" t="str">
        <f t="shared" si="10"/>
        <v>13:54 - 14:02</v>
      </c>
      <c r="G101" s="17">
        <f t="shared" si="11"/>
        <v>0.57916666666666694</v>
      </c>
      <c r="H101" s="17">
        <f t="shared" si="12"/>
        <v>0.58472222222222248</v>
      </c>
      <c r="I101" s="47" t="str">
        <f t="shared" si="13"/>
        <v>2:44</v>
      </c>
      <c r="J101" s="47" t="str">
        <f t="shared" si="14"/>
        <v>2:52</v>
      </c>
    </row>
    <row r="102" spans="1:10" x14ac:dyDescent="0.25">
      <c r="A102" s="65"/>
      <c r="B102" s="56" t="s">
        <v>23</v>
      </c>
      <c r="C102" s="27" t="s">
        <v>20</v>
      </c>
      <c r="D102" s="61">
        <v>115</v>
      </c>
      <c r="E102" s="46">
        <v>60.3</v>
      </c>
      <c r="F102" s="17" t="str">
        <f t="shared" si="10"/>
        <v>13:54 - 14:02</v>
      </c>
      <c r="G102" s="17">
        <f t="shared" si="11"/>
        <v>0.57916666666666694</v>
      </c>
      <c r="H102" s="17">
        <f t="shared" si="12"/>
        <v>0.58472222222222248</v>
      </c>
      <c r="I102" s="47" t="str">
        <f t="shared" si="13"/>
        <v>2:44</v>
      </c>
      <c r="J102" s="47" t="str">
        <f t="shared" si="14"/>
        <v>2:52</v>
      </c>
    </row>
    <row r="103" spans="1:10" x14ac:dyDescent="0.25">
      <c r="A103" s="65"/>
      <c r="B103" s="56" t="s">
        <v>23</v>
      </c>
      <c r="C103" s="27" t="s">
        <v>20</v>
      </c>
      <c r="D103" s="61">
        <v>115.1</v>
      </c>
      <c r="E103" s="46">
        <v>60.2</v>
      </c>
      <c r="F103" s="17" t="str">
        <f t="shared" si="10"/>
        <v>13:54 - 14:02</v>
      </c>
      <c r="G103" s="17">
        <f t="shared" si="11"/>
        <v>0.57916666666666694</v>
      </c>
      <c r="H103" s="17">
        <f t="shared" si="12"/>
        <v>0.58472222222222248</v>
      </c>
      <c r="I103" s="47" t="str">
        <f t="shared" si="13"/>
        <v>2:44</v>
      </c>
      <c r="J103" s="47" t="str">
        <f t="shared" si="14"/>
        <v>2:52</v>
      </c>
    </row>
    <row r="104" spans="1:10" x14ac:dyDescent="0.25">
      <c r="A104" s="65"/>
      <c r="B104" s="65"/>
      <c r="C104" s="44" t="s">
        <v>91</v>
      </c>
      <c r="D104" s="61">
        <v>117</v>
      </c>
      <c r="E104" s="46">
        <v>58.3</v>
      </c>
      <c r="F104" s="17" t="str">
        <f t="shared" si="10"/>
        <v>13:57 - 14:05</v>
      </c>
      <c r="G104" s="17">
        <f t="shared" si="11"/>
        <v>0.58125000000000027</v>
      </c>
      <c r="H104" s="17">
        <f t="shared" si="12"/>
        <v>0.5868055555555558</v>
      </c>
      <c r="I104" s="47" t="str">
        <f t="shared" si="13"/>
        <v>2:47</v>
      </c>
      <c r="J104" s="47" t="str">
        <f t="shared" si="14"/>
        <v>2:55</v>
      </c>
    </row>
    <row r="105" spans="1:10" x14ac:dyDescent="0.25">
      <c r="A105" s="65"/>
      <c r="B105" s="65"/>
      <c r="C105" s="59" t="s">
        <v>92</v>
      </c>
      <c r="D105" s="61">
        <v>117.2</v>
      </c>
      <c r="E105" s="46">
        <v>58.1</v>
      </c>
      <c r="F105" s="17" t="str">
        <f t="shared" si="10"/>
        <v>13:57 - 14:05</v>
      </c>
      <c r="G105" s="17">
        <f t="shared" si="11"/>
        <v>0.58125000000000027</v>
      </c>
      <c r="H105" s="17">
        <f t="shared" si="12"/>
        <v>0.5868055555555558</v>
      </c>
      <c r="I105" s="47" t="str">
        <f t="shared" si="13"/>
        <v>2:47</v>
      </c>
      <c r="J105" s="47" t="str">
        <f t="shared" si="14"/>
        <v>2:55</v>
      </c>
    </row>
    <row r="106" spans="1:10" ht="13" x14ac:dyDescent="0.3">
      <c r="A106" s="53"/>
      <c r="B106" s="65"/>
      <c r="C106" s="44" t="s">
        <v>93</v>
      </c>
      <c r="D106" s="61">
        <v>117.5</v>
      </c>
      <c r="E106" s="46">
        <v>57.8</v>
      </c>
      <c r="F106" s="17" t="str">
        <f t="shared" si="10"/>
        <v>13:57 - 14:06</v>
      </c>
      <c r="G106" s="17">
        <f t="shared" si="11"/>
        <v>0.58125000000000027</v>
      </c>
      <c r="H106" s="17">
        <f t="shared" si="12"/>
        <v>0.58750000000000024</v>
      </c>
      <c r="I106" s="47" t="str">
        <f t="shared" si="13"/>
        <v>2:47</v>
      </c>
      <c r="J106" s="47" t="str">
        <f t="shared" si="14"/>
        <v>2:56</v>
      </c>
    </row>
    <row r="107" spans="1:10" x14ac:dyDescent="0.25">
      <c r="A107" s="65"/>
      <c r="B107" s="65"/>
      <c r="C107" s="59" t="s">
        <v>94</v>
      </c>
      <c r="D107" s="61">
        <v>117.7</v>
      </c>
      <c r="E107" s="46">
        <v>57.6</v>
      </c>
      <c r="F107" s="17" t="str">
        <f t="shared" si="10"/>
        <v>13:58 - 14:06</v>
      </c>
      <c r="G107" s="17">
        <f t="shared" si="11"/>
        <v>0.58194444444444471</v>
      </c>
      <c r="H107" s="17">
        <f t="shared" si="12"/>
        <v>0.58750000000000024</v>
      </c>
      <c r="I107" s="47" t="str">
        <f t="shared" si="13"/>
        <v>2:48</v>
      </c>
      <c r="J107" s="47" t="str">
        <f t="shared" si="14"/>
        <v>2:56</v>
      </c>
    </row>
    <row r="108" spans="1:10" ht="13" x14ac:dyDescent="0.3">
      <c r="A108" s="53"/>
      <c r="B108" s="60"/>
      <c r="C108" s="59" t="s">
        <v>95</v>
      </c>
      <c r="D108" s="61">
        <v>119.9</v>
      </c>
      <c r="E108" s="46">
        <v>55.4</v>
      </c>
      <c r="F108" s="17" t="str">
        <f t="shared" si="10"/>
        <v>14:01 - 14:09</v>
      </c>
      <c r="G108" s="17">
        <f t="shared" si="11"/>
        <v>0.58402777777777803</v>
      </c>
      <c r="H108" s="17">
        <f t="shared" si="12"/>
        <v>0.58958333333333357</v>
      </c>
      <c r="I108" s="47" t="str">
        <f t="shared" si="13"/>
        <v>2:51</v>
      </c>
      <c r="J108" s="47" t="str">
        <f t="shared" si="14"/>
        <v>2:59</v>
      </c>
    </row>
    <row r="109" spans="1:10" x14ac:dyDescent="0.25">
      <c r="A109" s="65"/>
      <c r="B109" s="65"/>
      <c r="C109" s="59" t="s">
        <v>96</v>
      </c>
      <c r="D109" s="61">
        <v>122.3</v>
      </c>
      <c r="E109" s="46">
        <v>53</v>
      </c>
      <c r="F109" s="17" t="str">
        <f t="shared" si="10"/>
        <v>14:04 - 14:13</v>
      </c>
      <c r="G109" s="17">
        <f t="shared" si="11"/>
        <v>0.58611111111111136</v>
      </c>
      <c r="H109" s="17">
        <f t="shared" si="12"/>
        <v>0.59236111111111134</v>
      </c>
      <c r="I109" s="47" t="str">
        <f t="shared" si="13"/>
        <v>2:54</v>
      </c>
      <c r="J109" s="47" t="str">
        <f t="shared" si="14"/>
        <v>3:03</v>
      </c>
    </row>
    <row r="110" spans="1:10" x14ac:dyDescent="0.25">
      <c r="A110" s="65"/>
      <c r="B110" s="65"/>
      <c r="C110" s="44" t="s">
        <v>97</v>
      </c>
      <c r="D110" s="61">
        <v>123.7</v>
      </c>
      <c r="E110" s="46">
        <v>51.6</v>
      </c>
      <c r="F110" s="17" t="str">
        <f t="shared" si="10"/>
        <v>14:06 - 14:15</v>
      </c>
      <c r="G110" s="17">
        <f t="shared" si="11"/>
        <v>0.58750000000000024</v>
      </c>
      <c r="H110" s="17">
        <f t="shared" si="12"/>
        <v>0.59375000000000022</v>
      </c>
      <c r="I110" s="47" t="str">
        <f t="shared" si="13"/>
        <v>2:56</v>
      </c>
      <c r="J110" s="47" t="str">
        <f t="shared" si="14"/>
        <v>3:05</v>
      </c>
    </row>
    <row r="111" spans="1:10" x14ac:dyDescent="0.25">
      <c r="A111" s="65"/>
      <c r="B111" s="29" t="s">
        <v>19</v>
      </c>
      <c r="C111" s="27" t="s">
        <v>20</v>
      </c>
      <c r="D111" s="61">
        <v>123.8</v>
      </c>
      <c r="E111" s="46">
        <v>51.5</v>
      </c>
      <c r="F111" s="17" t="str">
        <f t="shared" si="10"/>
        <v>14:06 - 14:15</v>
      </c>
      <c r="G111" s="17">
        <f t="shared" si="11"/>
        <v>0.58750000000000024</v>
      </c>
      <c r="H111" s="17">
        <f t="shared" si="12"/>
        <v>0.59375000000000022</v>
      </c>
      <c r="I111" s="47" t="str">
        <f t="shared" si="13"/>
        <v>2:56</v>
      </c>
      <c r="J111" s="47" t="str">
        <f t="shared" si="14"/>
        <v>3:05</v>
      </c>
    </row>
    <row r="112" spans="1:10" ht="13" x14ac:dyDescent="0.3">
      <c r="A112" s="53"/>
      <c r="B112" s="65"/>
      <c r="C112" s="44" t="s">
        <v>98</v>
      </c>
      <c r="D112" s="61">
        <v>125</v>
      </c>
      <c r="E112" s="46">
        <v>50.3</v>
      </c>
      <c r="F112" s="17" t="str">
        <f t="shared" si="10"/>
        <v>14:08 - 14:17</v>
      </c>
      <c r="G112" s="17">
        <f t="shared" si="11"/>
        <v>0.58888888888888913</v>
      </c>
      <c r="H112" s="17">
        <f t="shared" si="12"/>
        <v>0.59513888888888911</v>
      </c>
      <c r="I112" s="47" t="str">
        <f t="shared" si="13"/>
        <v>2:58</v>
      </c>
      <c r="J112" s="47" t="str">
        <f t="shared" si="14"/>
        <v>3:07</v>
      </c>
    </row>
    <row r="113" spans="1:10" x14ac:dyDescent="0.25">
      <c r="A113" s="62"/>
      <c r="B113" s="56" t="s">
        <v>23</v>
      </c>
      <c r="C113" s="27" t="s">
        <v>20</v>
      </c>
      <c r="D113" s="61">
        <v>125.6</v>
      </c>
      <c r="E113" s="46">
        <v>49.7</v>
      </c>
      <c r="F113" s="17" t="str">
        <f t="shared" si="10"/>
        <v>14:09 - 14:18</v>
      </c>
      <c r="G113" s="17">
        <f t="shared" si="11"/>
        <v>0.58958333333333357</v>
      </c>
      <c r="H113" s="17">
        <f t="shared" si="12"/>
        <v>0.59583333333333355</v>
      </c>
      <c r="I113" s="47" t="str">
        <f t="shared" si="13"/>
        <v>2:59</v>
      </c>
      <c r="J113" s="47" t="str">
        <f t="shared" si="14"/>
        <v>3:08</v>
      </c>
    </row>
    <row r="114" spans="1:10" x14ac:dyDescent="0.25">
      <c r="A114" s="62"/>
      <c r="B114" s="29" t="s">
        <v>19</v>
      </c>
      <c r="C114" s="27" t="s">
        <v>20</v>
      </c>
      <c r="D114" s="61">
        <v>125.7</v>
      </c>
      <c r="E114" s="46">
        <v>49.6</v>
      </c>
      <c r="F114" s="17" t="str">
        <f t="shared" si="10"/>
        <v>14:09 - 14:18</v>
      </c>
      <c r="G114" s="17">
        <f t="shared" si="11"/>
        <v>0.58958333333333357</v>
      </c>
      <c r="H114" s="17">
        <f t="shared" si="12"/>
        <v>0.59583333333333355</v>
      </c>
      <c r="I114" s="47" t="str">
        <f t="shared" si="13"/>
        <v>2:59</v>
      </c>
      <c r="J114" s="47" t="str">
        <f t="shared" si="14"/>
        <v>3:08</v>
      </c>
    </row>
    <row r="115" spans="1:10" ht="13" x14ac:dyDescent="0.25">
      <c r="A115" s="63" t="s">
        <v>28</v>
      </c>
      <c r="B115" s="25"/>
      <c r="C115" s="44"/>
      <c r="D115" s="61">
        <v>126.1</v>
      </c>
      <c r="E115" s="46">
        <v>49.2</v>
      </c>
      <c r="F115" s="17" t="str">
        <f t="shared" si="10"/>
        <v>14:10 - 14:19</v>
      </c>
      <c r="G115" s="17">
        <f t="shared" si="11"/>
        <v>0.59027777777777801</v>
      </c>
      <c r="H115" s="17">
        <f t="shared" si="12"/>
        <v>0.59652777777777799</v>
      </c>
      <c r="I115" s="47" t="str">
        <f t="shared" si="13"/>
        <v>3:00</v>
      </c>
      <c r="J115" s="47" t="str">
        <f t="shared" si="14"/>
        <v>3:09</v>
      </c>
    </row>
    <row r="116" spans="1:10" x14ac:dyDescent="0.25">
      <c r="A116" s="60"/>
      <c r="B116" s="56" t="s">
        <v>23</v>
      </c>
      <c r="C116" s="27" t="s">
        <v>20</v>
      </c>
      <c r="D116" s="61">
        <v>126.7</v>
      </c>
      <c r="E116" s="46">
        <v>48.6</v>
      </c>
      <c r="F116" s="17" t="str">
        <f t="shared" si="10"/>
        <v>14:11 - 14:20</v>
      </c>
      <c r="G116" s="17">
        <f t="shared" si="11"/>
        <v>0.59097222222222245</v>
      </c>
      <c r="H116" s="17">
        <f t="shared" si="12"/>
        <v>0.59722222222222243</v>
      </c>
      <c r="I116" s="47" t="str">
        <f t="shared" si="13"/>
        <v>3:01</v>
      </c>
      <c r="J116" s="47" t="str">
        <f t="shared" si="14"/>
        <v>3:10</v>
      </c>
    </row>
    <row r="117" spans="1:10" ht="13" x14ac:dyDescent="0.3">
      <c r="A117" s="53"/>
      <c r="B117" s="60"/>
      <c r="C117" s="59" t="s">
        <v>99</v>
      </c>
      <c r="D117" s="61">
        <v>129.19999999999999</v>
      </c>
      <c r="E117" s="46">
        <v>46.1</v>
      </c>
      <c r="F117" s="17" t="str">
        <f t="shared" si="10"/>
        <v>14:14 - 14:23</v>
      </c>
      <c r="G117" s="17">
        <f t="shared" si="11"/>
        <v>0.59305555555555578</v>
      </c>
      <c r="H117" s="17">
        <f t="shared" si="12"/>
        <v>0.59930555555555576</v>
      </c>
      <c r="I117" s="47" t="str">
        <f t="shared" si="13"/>
        <v>3:04</v>
      </c>
      <c r="J117" s="47" t="str">
        <f t="shared" si="14"/>
        <v>3:13</v>
      </c>
    </row>
    <row r="118" spans="1:10" ht="13" x14ac:dyDescent="0.3">
      <c r="A118" s="53"/>
      <c r="B118" s="65"/>
      <c r="C118" s="59" t="s">
        <v>100</v>
      </c>
      <c r="D118" s="61">
        <v>131</v>
      </c>
      <c r="E118" s="46">
        <v>44.3</v>
      </c>
      <c r="F118" s="17" t="str">
        <f t="shared" ref="F118:F149" si="15">TEXT(G118,"h:mm")&amp;" - "&amp;TEXT(H118,"h:mm")</f>
        <v>14:17 - 14:26</v>
      </c>
      <c r="G118" s="17">
        <f t="shared" ref="G118:G149" si="16">$C$7+I118</f>
        <v>0.59513888888888911</v>
      </c>
      <c r="H118" s="17">
        <f t="shared" ref="H118:H149" si="17">$C$7+J118</f>
        <v>0.60138888888888908</v>
      </c>
      <c r="I118" s="47" t="str">
        <f t="shared" ref="I118:I149" si="18">TEXT(D118/$C$10/24,"h:mm")</f>
        <v>3:07</v>
      </c>
      <c r="J118" s="47" t="str">
        <f t="shared" ref="J118:J149" si="19">TEXT(D118/$C$11/24,"h:mm")</f>
        <v>3:16</v>
      </c>
    </row>
    <row r="119" spans="1:10" x14ac:dyDescent="0.25">
      <c r="A119" s="60"/>
      <c r="B119" s="65"/>
      <c r="C119" s="44" t="s">
        <v>101</v>
      </c>
      <c r="D119" s="61">
        <v>132.6</v>
      </c>
      <c r="E119" s="46">
        <v>42.7</v>
      </c>
      <c r="F119" s="17" t="str">
        <f t="shared" si="15"/>
        <v>14:19 - 14:28</v>
      </c>
      <c r="G119" s="17">
        <f t="shared" si="16"/>
        <v>0.59652777777777799</v>
      </c>
      <c r="H119" s="17">
        <f t="shared" si="17"/>
        <v>0.60277777777777797</v>
      </c>
      <c r="I119" s="47" t="str">
        <f t="shared" si="18"/>
        <v>3:09</v>
      </c>
      <c r="J119" s="47" t="str">
        <f t="shared" si="19"/>
        <v>3:18</v>
      </c>
    </row>
    <row r="120" spans="1:10" x14ac:dyDescent="0.25">
      <c r="A120" s="60"/>
      <c r="B120" s="29" t="s">
        <v>19</v>
      </c>
      <c r="C120" s="27" t="s">
        <v>20</v>
      </c>
      <c r="D120" s="61">
        <v>133.19999999999999</v>
      </c>
      <c r="E120" s="46">
        <v>42.1</v>
      </c>
      <c r="F120" s="17" t="str">
        <f t="shared" si="15"/>
        <v>14:20 - 14:29</v>
      </c>
      <c r="G120" s="17">
        <f t="shared" si="16"/>
        <v>0.59722222222222243</v>
      </c>
      <c r="H120" s="17">
        <f t="shared" si="17"/>
        <v>0.60347222222222241</v>
      </c>
      <c r="I120" s="47" t="str">
        <f t="shared" si="18"/>
        <v>3:10</v>
      </c>
      <c r="J120" s="47" t="str">
        <f t="shared" si="19"/>
        <v>3:19</v>
      </c>
    </row>
    <row r="121" spans="1:10" x14ac:dyDescent="0.25">
      <c r="A121" s="66"/>
      <c r="B121" s="65"/>
      <c r="C121" s="44" t="s">
        <v>102</v>
      </c>
      <c r="D121" s="61">
        <v>138.9</v>
      </c>
      <c r="E121" s="46">
        <v>36.4</v>
      </c>
      <c r="F121" s="17" t="str">
        <f t="shared" si="15"/>
        <v>14:28 - 14:38</v>
      </c>
      <c r="G121" s="17">
        <f t="shared" si="16"/>
        <v>0.60277777777777797</v>
      </c>
      <c r="H121" s="17">
        <f t="shared" si="17"/>
        <v>0.6097222222222225</v>
      </c>
      <c r="I121" s="47" t="str">
        <f t="shared" si="18"/>
        <v>3:18</v>
      </c>
      <c r="J121" s="47" t="str">
        <f t="shared" si="19"/>
        <v>3:28</v>
      </c>
    </row>
    <row r="122" spans="1:10" x14ac:dyDescent="0.25">
      <c r="A122" s="60"/>
      <c r="B122" s="56" t="s">
        <v>23</v>
      </c>
      <c r="C122" s="27" t="s">
        <v>20</v>
      </c>
      <c r="D122" s="61">
        <v>140</v>
      </c>
      <c r="E122" s="46">
        <v>35.299999999999997</v>
      </c>
      <c r="F122" s="17" t="str">
        <f t="shared" si="15"/>
        <v>14:30 - 14:40</v>
      </c>
      <c r="G122" s="17">
        <f t="shared" si="16"/>
        <v>0.60416666666666696</v>
      </c>
      <c r="H122" s="17">
        <f t="shared" si="17"/>
        <v>0.61111111111111138</v>
      </c>
      <c r="I122" s="47" t="str">
        <f t="shared" si="18"/>
        <v>3:20</v>
      </c>
      <c r="J122" s="47" t="str">
        <f t="shared" si="19"/>
        <v>3:30</v>
      </c>
    </row>
    <row r="123" spans="1:10" ht="13" x14ac:dyDescent="0.3">
      <c r="A123" s="53"/>
      <c r="B123" s="31" t="s">
        <v>21</v>
      </c>
      <c r="C123" s="36" t="s">
        <v>22</v>
      </c>
      <c r="D123" s="61">
        <v>140.69999999999999</v>
      </c>
      <c r="E123" s="46">
        <v>34.6</v>
      </c>
      <c r="F123" s="17" t="str">
        <f t="shared" si="15"/>
        <v>14:31 - 14:41</v>
      </c>
      <c r="G123" s="17">
        <f t="shared" si="16"/>
        <v>0.60486111111111129</v>
      </c>
      <c r="H123" s="17">
        <f t="shared" si="17"/>
        <v>0.61180555555555582</v>
      </c>
      <c r="I123" s="47" t="str">
        <f t="shared" si="18"/>
        <v>3:21</v>
      </c>
      <c r="J123" s="47" t="str">
        <f t="shared" si="19"/>
        <v>3:31</v>
      </c>
    </row>
    <row r="124" spans="1:10" x14ac:dyDescent="0.25">
      <c r="A124" s="60"/>
      <c r="B124" s="65"/>
      <c r="C124" s="44" t="s">
        <v>103</v>
      </c>
      <c r="D124" s="61">
        <v>140.80000000000001</v>
      </c>
      <c r="E124" s="46">
        <v>34.5</v>
      </c>
      <c r="F124" s="17" t="str">
        <f t="shared" si="15"/>
        <v>14:31 - 14:41</v>
      </c>
      <c r="G124" s="17">
        <f t="shared" si="16"/>
        <v>0.60486111111111129</v>
      </c>
      <c r="H124" s="17">
        <f t="shared" si="17"/>
        <v>0.61180555555555582</v>
      </c>
      <c r="I124" s="47" t="str">
        <f t="shared" si="18"/>
        <v>3:21</v>
      </c>
      <c r="J124" s="47" t="str">
        <f t="shared" si="19"/>
        <v>3:31</v>
      </c>
    </row>
    <row r="125" spans="1:10" x14ac:dyDescent="0.25">
      <c r="A125" s="60"/>
      <c r="B125" s="65"/>
      <c r="C125" s="59" t="s">
        <v>104</v>
      </c>
      <c r="D125" s="61">
        <v>141.80000000000001</v>
      </c>
      <c r="E125" s="46">
        <v>33.5</v>
      </c>
      <c r="F125" s="17" t="str">
        <f t="shared" si="15"/>
        <v>14:32 - 14:42</v>
      </c>
      <c r="G125" s="17">
        <f t="shared" si="16"/>
        <v>0.60555555555555585</v>
      </c>
      <c r="H125" s="17">
        <f t="shared" si="17"/>
        <v>0.61250000000000027</v>
      </c>
      <c r="I125" s="18" t="str">
        <f t="shared" si="18"/>
        <v>3:22</v>
      </c>
      <c r="J125" s="18" t="str">
        <f t="shared" si="19"/>
        <v>3:32</v>
      </c>
    </row>
    <row r="126" spans="1:10" ht="13" x14ac:dyDescent="0.3">
      <c r="A126" s="53"/>
      <c r="B126" s="60"/>
      <c r="C126" s="59" t="s">
        <v>105</v>
      </c>
      <c r="D126" s="61">
        <v>141.80000000000001</v>
      </c>
      <c r="E126" s="46">
        <v>33.5</v>
      </c>
      <c r="F126" s="17" t="str">
        <f t="shared" si="15"/>
        <v>14:32 - 14:42</v>
      </c>
      <c r="G126" s="17">
        <f t="shared" si="16"/>
        <v>0.60555555555555585</v>
      </c>
      <c r="H126" s="17">
        <f t="shared" si="17"/>
        <v>0.61250000000000027</v>
      </c>
      <c r="I126" s="47" t="str">
        <f t="shared" si="18"/>
        <v>3:22</v>
      </c>
      <c r="J126" s="47" t="str">
        <f t="shared" si="19"/>
        <v>3:32</v>
      </c>
    </row>
    <row r="127" spans="1:10" ht="13" x14ac:dyDescent="0.3">
      <c r="A127" s="53"/>
      <c r="B127" s="35" t="s">
        <v>30</v>
      </c>
      <c r="C127" s="59"/>
      <c r="D127" s="61">
        <v>142.1</v>
      </c>
      <c r="E127" s="46">
        <v>33.200000000000003</v>
      </c>
      <c r="F127" s="17" t="str">
        <f t="shared" si="15"/>
        <v>14:33 - 14:43</v>
      </c>
      <c r="G127" s="17">
        <f t="shared" si="16"/>
        <v>0.60625000000000018</v>
      </c>
      <c r="H127" s="17">
        <f t="shared" si="17"/>
        <v>0.61319444444444471</v>
      </c>
      <c r="I127" s="47" t="str">
        <f t="shared" si="18"/>
        <v>3:23</v>
      </c>
      <c r="J127" s="47" t="str">
        <f t="shared" si="19"/>
        <v>3:33</v>
      </c>
    </row>
    <row r="128" spans="1:10" x14ac:dyDescent="0.25">
      <c r="A128" s="60"/>
      <c r="B128" s="29" t="s">
        <v>19</v>
      </c>
      <c r="C128" s="36" t="s">
        <v>22</v>
      </c>
      <c r="D128" s="61">
        <v>142.4</v>
      </c>
      <c r="E128" s="46">
        <v>32.9</v>
      </c>
      <c r="F128" s="17" t="str">
        <f t="shared" si="15"/>
        <v>14:33 - 14:43</v>
      </c>
      <c r="G128" s="17">
        <f t="shared" si="16"/>
        <v>0.60625000000000018</v>
      </c>
      <c r="H128" s="17">
        <f t="shared" si="17"/>
        <v>0.61319444444444471</v>
      </c>
      <c r="I128" s="47" t="str">
        <f t="shared" si="18"/>
        <v>3:23</v>
      </c>
      <c r="J128" s="47" t="str">
        <f t="shared" si="19"/>
        <v>3:33</v>
      </c>
    </row>
    <row r="129" spans="1:10" x14ac:dyDescent="0.25">
      <c r="A129" s="60"/>
      <c r="B129" s="65"/>
      <c r="C129" s="59" t="s">
        <v>92</v>
      </c>
      <c r="D129" s="61">
        <v>142.4</v>
      </c>
      <c r="E129" s="46">
        <v>32.9</v>
      </c>
      <c r="F129" s="17" t="str">
        <f t="shared" si="15"/>
        <v>14:33 - 14:43</v>
      </c>
      <c r="G129" s="17">
        <f t="shared" si="16"/>
        <v>0.60625000000000018</v>
      </c>
      <c r="H129" s="17">
        <f t="shared" si="17"/>
        <v>0.61319444444444471</v>
      </c>
      <c r="I129" s="47" t="str">
        <f t="shared" si="18"/>
        <v>3:23</v>
      </c>
      <c r="J129" s="47" t="str">
        <f t="shared" si="19"/>
        <v>3:33</v>
      </c>
    </row>
    <row r="130" spans="1:10" x14ac:dyDescent="0.25">
      <c r="A130" s="66"/>
      <c r="B130" s="56" t="s">
        <v>23</v>
      </c>
      <c r="C130" s="59" t="s">
        <v>92</v>
      </c>
      <c r="D130" s="61">
        <v>142.69999999999999</v>
      </c>
      <c r="E130" s="46">
        <v>32.6</v>
      </c>
      <c r="F130" s="17" t="str">
        <f t="shared" si="15"/>
        <v>14:33 - 14:44</v>
      </c>
      <c r="G130" s="17">
        <f t="shared" si="16"/>
        <v>0.60625000000000018</v>
      </c>
      <c r="H130" s="17">
        <f t="shared" si="17"/>
        <v>0.61388888888888915</v>
      </c>
      <c r="I130" s="47" t="str">
        <f t="shared" si="18"/>
        <v>3:23</v>
      </c>
      <c r="J130" s="47" t="str">
        <f t="shared" si="19"/>
        <v>3:34</v>
      </c>
    </row>
    <row r="131" spans="1:10" ht="13" x14ac:dyDescent="0.3">
      <c r="A131" s="33" t="s">
        <v>32</v>
      </c>
      <c r="B131" s="34"/>
      <c r="C131" s="44" t="s">
        <v>106</v>
      </c>
      <c r="D131" s="61">
        <v>143.5</v>
      </c>
      <c r="E131" s="46">
        <v>31.8</v>
      </c>
      <c r="F131" s="17" t="str">
        <f t="shared" si="15"/>
        <v>14:35 - 14:45</v>
      </c>
      <c r="G131" s="17">
        <f t="shared" si="16"/>
        <v>0.60763888888888906</v>
      </c>
      <c r="H131" s="17">
        <f t="shared" si="17"/>
        <v>0.61458333333333359</v>
      </c>
      <c r="I131" s="47" t="str">
        <f t="shared" si="18"/>
        <v>3:25</v>
      </c>
      <c r="J131" s="47" t="str">
        <f t="shared" si="19"/>
        <v>3:35</v>
      </c>
    </row>
    <row r="132" spans="1:10" ht="13" x14ac:dyDescent="0.3">
      <c r="A132" s="53"/>
      <c r="B132" s="65"/>
      <c r="C132" s="59" t="s">
        <v>107</v>
      </c>
      <c r="D132" s="61">
        <v>143.69999999999999</v>
      </c>
      <c r="E132" s="46">
        <v>31.6</v>
      </c>
      <c r="F132" s="17" t="str">
        <f t="shared" si="15"/>
        <v>14:35 - 14:45</v>
      </c>
      <c r="G132" s="17">
        <f t="shared" si="16"/>
        <v>0.60763888888888906</v>
      </c>
      <c r="H132" s="17">
        <f t="shared" si="17"/>
        <v>0.61458333333333359</v>
      </c>
      <c r="I132" s="47" t="str">
        <f t="shared" si="18"/>
        <v>3:25</v>
      </c>
      <c r="J132" s="47" t="str">
        <f t="shared" si="19"/>
        <v>3:35</v>
      </c>
    </row>
    <row r="133" spans="1:10" x14ac:dyDescent="0.25">
      <c r="A133" s="62"/>
      <c r="B133" s="65" t="s">
        <v>68</v>
      </c>
      <c r="C133" s="44"/>
      <c r="D133" s="61">
        <v>144</v>
      </c>
      <c r="E133" s="46">
        <v>31.3</v>
      </c>
      <c r="F133" s="17" t="str">
        <f t="shared" si="15"/>
        <v>14:35 - 14:46</v>
      </c>
      <c r="G133" s="17">
        <f t="shared" si="16"/>
        <v>0.60763888888888906</v>
      </c>
      <c r="H133" s="17">
        <f t="shared" si="17"/>
        <v>0.61527777777777803</v>
      </c>
      <c r="I133" s="47" t="str">
        <f t="shared" si="18"/>
        <v>3:25</v>
      </c>
      <c r="J133" s="47" t="str">
        <f t="shared" si="19"/>
        <v>3:36</v>
      </c>
    </row>
    <row r="134" spans="1:10" x14ac:dyDescent="0.25">
      <c r="A134" s="62"/>
      <c r="B134" s="65"/>
      <c r="C134" s="44" t="s">
        <v>108</v>
      </c>
      <c r="D134" s="61">
        <v>144</v>
      </c>
      <c r="E134" s="46">
        <v>31.3</v>
      </c>
      <c r="F134" s="17" t="str">
        <f t="shared" si="15"/>
        <v>14:35 - 14:46</v>
      </c>
      <c r="G134" s="17">
        <f t="shared" si="16"/>
        <v>0.60763888888888906</v>
      </c>
      <c r="H134" s="17">
        <f t="shared" si="17"/>
        <v>0.61527777777777803</v>
      </c>
      <c r="I134" s="47" t="str">
        <f t="shared" si="18"/>
        <v>3:25</v>
      </c>
      <c r="J134" s="47" t="str">
        <f t="shared" si="19"/>
        <v>3:36</v>
      </c>
    </row>
    <row r="135" spans="1:10" x14ac:dyDescent="0.25">
      <c r="A135" s="60"/>
      <c r="B135" s="29" t="s">
        <v>19</v>
      </c>
      <c r="C135" s="27" t="s">
        <v>20</v>
      </c>
      <c r="D135" s="61">
        <v>144.19999999999999</v>
      </c>
      <c r="E135" s="46">
        <v>31.1</v>
      </c>
      <c r="F135" s="17" t="str">
        <f t="shared" si="15"/>
        <v>14:36 - 14:46</v>
      </c>
      <c r="G135" s="17">
        <f t="shared" si="16"/>
        <v>0.60833333333333361</v>
      </c>
      <c r="H135" s="17">
        <f t="shared" si="17"/>
        <v>0.61527777777777803</v>
      </c>
      <c r="I135" s="18" t="str">
        <f t="shared" si="18"/>
        <v>3:26</v>
      </c>
      <c r="J135" s="18" t="str">
        <f t="shared" si="19"/>
        <v>3:36</v>
      </c>
    </row>
    <row r="136" spans="1:10" ht="13" x14ac:dyDescent="0.3">
      <c r="A136" s="53"/>
      <c r="B136" s="56" t="s">
        <v>23</v>
      </c>
      <c r="C136" s="36" t="s">
        <v>22</v>
      </c>
      <c r="D136" s="61">
        <v>144.4</v>
      </c>
      <c r="E136" s="46">
        <v>30.9</v>
      </c>
      <c r="F136" s="17" t="str">
        <f t="shared" si="15"/>
        <v>14:36 - 14:46</v>
      </c>
      <c r="G136" s="17">
        <f t="shared" si="16"/>
        <v>0.60833333333333361</v>
      </c>
      <c r="H136" s="17">
        <f t="shared" si="17"/>
        <v>0.61527777777777803</v>
      </c>
      <c r="I136" s="47" t="str">
        <f t="shared" si="18"/>
        <v>3:26</v>
      </c>
      <c r="J136" s="47" t="str">
        <f t="shared" si="19"/>
        <v>3:36</v>
      </c>
    </row>
    <row r="137" spans="1:10" ht="13" x14ac:dyDescent="0.3">
      <c r="A137" s="53"/>
      <c r="B137" s="65"/>
      <c r="C137" s="59" t="s">
        <v>109</v>
      </c>
      <c r="D137" s="61">
        <v>145.80000000000001</v>
      </c>
      <c r="E137" s="46">
        <v>29.5</v>
      </c>
      <c r="F137" s="17" t="str">
        <f t="shared" si="15"/>
        <v>14:38 - 14:48</v>
      </c>
      <c r="G137" s="17">
        <f t="shared" si="16"/>
        <v>0.6097222222222225</v>
      </c>
      <c r="H137" s="17">
        <f t="shared" si="17"/>
        <v>0.61666666666666692</v>
      </c>
      <c r="I137" s="47" t="str">
        <f t="shared" si="18"/>
        <v>3:28</v>
      </c>
      <c r="J137" s="47" t="str">
        <f t="shared" si="19"/>
        <v>3:38</v>
      </c>
    </row>
    <row r="138" spans="1:10" x14ac:dyDescent="0.25">
      <c r="A138" s="62"/>
      <c r="B138" s="35" t="s">
        <v>31</v>
      </c>
      <c r="C138" s="44"/>
      <c r="D138" s="61">
        <v>146.69999999999999</v>
      </c>
      <c r="E138" s="46">
        <v>28.6</v>
      </c>
      <c r="F138" s="17" t="str">
        <f t="shared" si="15"/>
        <v>14:39 - 14:50</v>
      </c>
      <c r="G138" s="17">
        <f t="shared" si="16"/>
        <v>0.61041666666666694</v>
      </c>
      <c r="H138" s="17">
        <f t="shared" si="17"/>
        <v>0.6180555555555558</v>
      </c>
      <c r="I138" s="47" t="str">
        <f t="shared" si="18"/>
        <v>3:29</v>
      </c>
      <c r="J138" s="47" t="str">
        <f t="shared" si="19"/>
        <v>3:40</v>
      </c>
    </row>
    <row r="139" spans="1:10" x14ac:dyDescent="0.25">
      <c r="A139" s="62"/>
      <c r="B139" s="65"/>
      <c r="C139" s="59" t="s">
        <v>110</v>
      </c>
      <c r="D139" s="61">
        <v>149.1</v>
      </c>
      <c r="E139" s="46">
        <v>26.2</v>
      </c>
      <c r="F139" s="17" t="str">
        <f t="shared" si="15"/>
        <v>14:43 - 14:53</v>
      </c>
      <c r="G139" s="17">
        <f t="shared" si="16"/>
        <v>0.61319444444444471</v>
      </c>
      <c r="H139" s="17">
        <f t="shared" si="17"/>
        <v>0.62013888888888913</v>
      </c>
      <c r="I139" s="47" t="str">
        <f t="shared" si="18"/>
        <v>3:33</v>
      </c>
      <c r="J139" s="47" t="str">
        <f t="shared" si="19"/>
        <v>3:43</v>
      </c>
    </row>
    <row r="140" spans="1:10" x14ac:dyDescent="0.25">
      <c r="A140" s="66"/>
      <c r="B140" s="65"/>
      <c r="C140" s="44" t="s">
        <v>111</v>
      </c>
      <c r="D140" s="61">
        <v>151.30000000000001</v>
      </c>
      <c r="E140" s="46">
        <v>24</v>
      </c>
      <c r="F140" s="17" t="str">
        <f t="shared" si="15"/>
        <v>14:46 - 14:56</v>
      </c>
      <c r="G140" s="17">
        <f t="shared" si="16"/>
        <v>0.61527777777777803</v>
      </c>
      <c r="H140" s="17">
        <f t="shared" si="17"/>
        <v>0.62222222222222245</v>
      </c>
      <c r="I140" s="47" t="str">
        <f t="shared" si="18"/>
        <v>3:36</v>
      </c>
      <c r="J140" s="47" t="str">
        <f t="shared" si="19"/>
        <v>3:46</v>
      </c>
    </row>
    <row r="141" spans="1:10" x14ac:dyDescent="0.25">
      <c r="A141" s="62"/>
      <c r="B141" s="65"/>
      <c r="C141" s="44" t="s">
        <v>112</v>
      </c>
      <c r="D141" s="61">
        <v>151.30000000000001</v>
      </c>
      <c r="E141" s="46">
        <v>24</v>
      </c>
      <c r="F141" s="17" t="str">
        <f t="shared" si="15"/>
        <v>14:46 - 14:56</v>
      </c>
      <c r="G141" s="17">
        <f t="shared" si="16"/>
        <v>0.61527777777777803</v>
      </c>
      <c r="H141" s="17">
        <f t="shared" si="17"/>
        <v>0.62222222222222245</v>
      </c>
      <c r="I141" s="47" t="str">
        <f t="shared" si="18"/>
        <v>3:36</v>
      </c>
      <c r="J141" s="47" t="str">
        <f t="shared" si="19"/>
        <v>3:46</v>
      </c>
    </row>
    <row r="142" spans="1:10" ht="13" x14ac:dyDescent="0.3">
      <c r="A142" s="53"/>
      <c r="B142" s="29" t="s">
        <v>19</v>
      </c>
      <c r="C142" s="59" t="s">
        <v>113</v>
      </c>
      <c r="D142" s="61">
        <v>152.19999999999999</v>
      </c>
      <c r="E142" s="46">
        <v>23.1</v>
      </c>
      <c r="F142" s="17" t="str">
        <f t="shared" si="15"/>
        <v>14:47 - 14:58</v>
      </c>
      <c r="G142" s="17">
        <f t="shared" si="16"/>
        <v>0.61597222222222248</v>
      </c>
      <c r="H142" s="17">
        <f t="shared" si="17"/>
        <v>0.62361111111111134</v>
      </c>
      <c r="I142" s="47" t="str">
        <f t="shared" si="18"/>
        <v>3:37</v>
      </c>
      <c r="J142" s="47" t="str">
        <f t="shared" si="19"/>
        <v>3:48</v>
      </c>
    </row>
    <row r="143" spans="1:10" ht="13" x14ac:dyDescent="0.3">
      <c r="A143" s="33" t="s">
        <v>32</v>
      </c>
      <c r="B143" s="34"/>
      <c r="C143" s="59" t="s">
        <v>113</v>
      </c>
      <c r="D143" s="61">
        <v>152.5</v>
      </c>
      <c r="E143" s="46">
        <v>22.8</v>
      </c>
      <c r="F143" s="17" t="str">
        <f t="shared" si="15"/>
        <v>14:47 - 14:58</v>
      </c>
      <c r="G143" s="17">
        <f t="shared" si="16"/>
        <v>0.61597222222222248</v>
      </c>
      <c r="H143" s="17">
        <f t="shared" si="17"/>
        <v>0.62361111111111134</v>
      </c>
      <c r="I143" s="47" t="str">
        <f t="shared" si="18"/>
        <v>3:37</v>
      </c>
      <c r="J143" s="47" t="str">
        <f t="shared" si="19"/>
        <v>3:48</v>
      </c>
    </row>
    <row r="144" spans="1:10" ht="13" x14ac:dyDescent="0.3">
      <c r="A144" s="67" t="s">
        <v>114</v>
      </c>
      <c r="B144" s="68"/>
      <c r="C144" s="59" t="s">
        <v>113</v>
      </c>
      <c r="D144" s="61">
        <v>152.5</v>
      </c>
      <c r="E144" s="46">
        <v>22.8</v>
      </c>
      <c r="F144" s="17" t="str">
        <f t="shared" si="15"/>
        <v>14:47 - 14:58</v>
      </c>
      <c r="G144" s="17">
        <f t="shared" si="16"/>
        <v>0.61597222222222248</v>
      </c>
      <c r="H144" s="17">
        <f t="shared" si="17"/>
        <v>0.62361111111111134</v>
      </c>
      <c r="I144" s="47" t="str">
        <f t="shared" si="18"/>
        <v>3:37</v>
      </c>
      <c r="J144" s="47" t="str">
        <f t="shared" si="19"/>
        <v>3:48</v>
      </c>
    </row>
    <row r="145" spans="1:10" ht="13" x14ac:dyDescent="0.3">
      <c r="A145" s="53"/>
      <c r="B145" s="56" t="s">
        <v>23</v>
      </c>
      <c r="C145" s="36" t="s">
        <v>22</v>
      </c>
      <c r="D145" s="61">
        <v>152.6</v>
      </c>
      <c r="E145" s="46">
        <v>22.7</v>
      </c>
      <c r="F145" s="17" t="str">
        <f t="shared" si="15"/>
        <v>14:48 - 14:58</v>
      </c>
      <c r="G145" s="17">
        <f t="shared" si="16"/>
        <v>0.61666666666666692</v>
      </c>
      <c r="H145" s="17">
        <f t="shared" si="17"/>
        <v>0.62361111111111134</v>
      </c>
      <c r="I145" s="47" t="str">
        <f t="shared" si="18"/>
        <v>3:38</v>
      </c>
      <c r="J145" s="47" t="str">
        <f t="shared" si="19"/>
        <v>3:48</v>
      </c>
    </row>
    <row r="146" spans="1:10" ht="13" x14ac:dyDescent="0.3">
      <c r="A146" s="53"/>
      <c r="B146" s="65"/>
      <c r="C146" s="59" t="s">
        <v>115</v>
      </c>
      <c r="D146" s="61">
        <v>152.6</v>
      </c>
      <c r="E146" s="46">
        <v>22.7</v>
      </c>
      <c r="F146" s="17" t="str">
        <f t="shared" si="15"/>
        <v>14:48 - 14:58</v>
      </c>
      <c r="G146" s="17">
        <f t="shared" si="16"/>
        <v>0.61666666666666692</v>
      </c>
      <c r="H146" s="17">
        <f t="shared" si="17"/>
        <v>0.62361111111111134</v>
      </c>
      <c r="I146" s="47" t="str">
        <f t="shared" si="18"/>
        <v>3:38</v>
      </c>
      <c r="J146" s="47" t="str">
        <f t="shared" si="19"/>
        <v>3:48</v>
      </c>
    </row>
    <row r="147" spans="1:10" ht="13" x14ac:dyDescent="0.3">
      <c r="A147" s="53"/>
      <c r="B147" s="56" t="s">
        <v>23</v>
      </c>
      <c r="C147" s="59" t="s">
        <v>116</v>
      </c>
      <c r="D147" s="61">
        <v>152.9</v>
      </c>
      <c r="E147" s="46">
        <v>22.4</v>
      </c>
      <c r="F147" s="17" t="str">
        <f t="shared" si="15"/>
        <v>14:48 - 14:59</v>
      </c>
      <c r="G147" s="17">
        <f t="shared" si="16"/>
        <v>0.61666666666666692</v>
      </c>
      <c r="H147" s="17">
        <f t="shared" si="17"/>
        <v>0.62430555555555578</v>
      </c>
      <c r="I147" s="47" t="str">
        <f t="shared" si="18"/>
        <v>3:38</v>
      </c>
      <c r="J147" s="47" t="str">
        <f t="shared" si="19"/>
        <v>3:49</v>
      </c>
    </row>
    <row r="148" spans="1:10" ht="13" x14ac:dyDescent="0.3">
      <c r="A148" s="53"/>
      <c r="B148" s="29" t="s">
        <v>19</v>
      </c>
      <c r="C148" s="59" t="s">
        <v>117</v>
      </c>
      <c r="D148" s="61">
        <v>153.19999999999999</v>
      </c>
      <c r="E148" s="46">
        <v>22.1</v>
      </c>
      <c r="F148" s="17" t="str">
        <f t="shared" si="15"/>
        <v>14:48 - 14:59</v>
      </c>
      <c r="G148" s="17">
        <f t="shared" si="16"/>
        <v>0.61666666666666692</v>
      </c>
      <c r="H148" s="17">
        <f t="shared" si="17"/>
        <v>0.62430555555555578</v>
      </c>
      <c r="I148" s="47" t="str">
        <f t="shared" si="18"/>
        <v>3:38</v>
      </c>
      <c r="J148" s="47" t="str">
        <f t="shared" si="19"/>
        <v>3:49</v>
      </c>
    </row>
    <row r="149" spans="1:10" ht="13" x14ac:dyDescent="0.3">
      <c r="A149" s="53"/>
      <c r="B149" s="65" t="s">
        <v>21</v>
      </c>
      <c r="C149" s="59" t="s">
        <v>118</v>
      </c>
      <c r="D149" s="61">
        <v>153.4</v>
      </c>
      <c r="E149" s="46">
        <v>21.9</v>
      </c>
      <c r="F149" s="17" t="str">
        <f t="shared" si="15"/>
        <v>14:49 - 15:00</v>
      </c>
      <c r="G149" s="17">
        <f t="shared" si="16"/>
        <v>0.61736111111111136</v>
      </c>
      <c r="H149" s="17">
        <f t="shared" si="17"/>
        <v>0.62500000000000022</v>
      </c>
      <c r="I149" s="47" t="str">
        <f t="shared" si="18"/>
        <v>3:39</v>
      </c>
      <c r="J149" s="47" t="str">
        <f t="shared" si="19"/>
        <v>3:50</v>
      </c>
    </row>
    <row r="150" spans="1:10" ht="13" x14ac:dyDescent="0.3">
      <c r="A150" s="53"/>
      <c r="B150" s="56" t="s">
        <v>23</v>
      </c>
      <c r="C150" s="59" t="s">
        <v>119</v>
      </c>
      <c r="D150" s="61">
        <v>154.1</v>
      </c>
      <c r="E150" s="46">
        <v>21.2</v>
      </c>
      <c r="F150" s="17" t="str">
        <f t="shared" ref="F150:F181" si="20">TEXT(G150,"h:mm")&amp;" - "&amp;TEXT(H150,"h:mm")</f>
        <v>14:50 - 15:01</v>
      </c>
      <c r="G150" s="17">
        <f t="shared" ref="G150:G181" si="21">$C$7+I150</f>
        <v>0.6180555555555558</v>
      </c>
      <c r="H150" s="17">
        <f t="shared" ref="H150:H181" si="22">$C$7+J150</f>
        <v>0.62569444444444466</v>
      </c>
      <c r="I150" s="47" t="str">
        <f t="shared" ref="I150:I181" si="23">TEXT(D150/$C$10/24,"h:mm")</f>
        <v>3:40</v>
      </c>
      <c r="J150" s="47" t="str">
        <f t="shared" ref="J150:J181" si="24">TEXT(D150/$C$11/24,"h:mm")</f>
        <v>3:51</v>
      </c>
    </row>
    <row r="151" spans="1:10" ht="13" x14ac:dyDescent="0.3">
      <c r="A151" s="53"/>
      <c r="B151" s="65"/>
      <c r="C151" s="59" t="s">
        <v>120</v>
      </c>
      <c r="D151" s="61">
        <v>154.4</v>
      </c>
      <c r="E151" s="46">
        <v>20.9</v>
      </c>
      <c r="F151" s="17" t="str">
        <f t="shared" si="20"/>
        <v>14:50 - 15:01</v>
      </c>
      <c r="G151" s="17">
        <f t="shared" si="21"/>
        <v>0.6180555555555558</v>
      </c>
      <c r="H151" s="17">
        <f t="shared" si="22"/>
        <v>0.62569444444444466</v>
      </c>
      <c r="I151" s="47" t="str">
        <f t="shared" si="23"/>
        <v>3:40</v>
      </c>
      <c r="J151" s="47" t="str">
        <f t="shared" si="24"/>
        <v>3:51</v>
      </c>
    </row>
    <row r="152" spans="1:10" ht="13" x14ac:dyDescent="0.3">
      <c r="A152" s="53"/>
      <c r="B152" s="56" t="s">
        <v>23</v>
      </c>
      <c r="C152" s="27" t="s">
        <v>20</v>
      </c>
      <c r="D152" s="61">
        <v>155.19999999999999</v>
      </c>
      <c r="E152" s="46">
        <v>20.100000000000001</v>
      </c>
      <c r="F152" s="17" t="str">
        <f t="shared" si="20"/>
        <v>14:51 - 15:02</v>
      </c>
      <c r="G152" s="17">
        <f t="shared" si="21"/>
        <v>0.61875000000000024</v>
      </c>
      <c r="H152" s="17">
        <f t="shared" si="22"/>
        <v>0.62638888888888911</v>
      </c>
      <c r="I152" s="47" t="str">
        <f t="shared" si="23"/>
        <v>3:41</v>
      </c>
      <c r="J152" s="47" t="str">
        <f t="shared" si="24"/>
        <v>3:52</v>
      </c>
    </row>
    <row r="153" spans="1:10" ht="13" x14ac:dyDescent="0.3">
      <c r="A153" s="53"/>
      <c r="B153" s="65"/>
      <c r="C153" s="59" t="s">
        <v>121</v>
      </c>
      <c r="D153" s="61">
        <v>157</v>
      </c>
      <c r="E153" s="46">
        <v>18.3</v>
      </c>
      <c r="F153" s="17" t="str">
        <f t="shared" si="20"/>
        <v>14:54 - 15:05</v>
      </c>
      <c r="G153" s="17">
        <f t="shared" si="21"/>
        <v>0.62083333333333357</v>
      </c>
      <c r="H153" s="17">
        <f t="shared" si="22"/>
        <v>0.62847222222222243</v>
      </c>
      <c r="I153" s="47" t="str">
        <f t="shared" si="23"/>
        <v>3:44</v>
      </c>
      <c r="J153" s="47" t="str">
        <f t="shared" si="24"/>
        <v>3:55</v>
      </c>
    </row>
    <row r="154" spans="1:10" ht="13" x14ac:dyDescent="0.3">
      <c r="A154" s="53"/>
      <c r="B154" s="56" t="s">
        <v>23</v>
      </c>
      <c r="C154" s="27" t="s">
        <v>20</v>
      </c>
      <c r="D154" s="61">
        <v>157.1</v>
      </c>
      <c r="E154" s="46">
        <v>18.2</v>
      </c>
      <c r="F154" s="17" t="str">
        <f t="shared" si="20"/>
        <v>14:54 - 15:05</v>
      </c>
      <c r="G154" s="17">
        <f t="shared" si="21"/>
        <v>0.62083333333333357</v>
      </c>
      <c r="H154" s="17">
        <f t="shared" si="22"/>
        <v>0.62847222222222243</v>
      </c>
      <c r="I154" s="47" t="str">
        <f t="shared" si="23"/>
        <v>3:44</v>
      </c>
      <c r="J154" s="47" t="str">
        <f t="shared" si="24"/>
        <v>3:55</v>
      </c>
    </row>
    <row r="155" spans="1:10" ht="13" x14ac:dyDescent="0.3">
      <c r="A155" s="53"/>
      <c r="B155" s="65"/>
      <c r="C155" s="59" t="s">
        <v>111</v>
      </c>
      <c r="D155" s="61">
        <v>158.6</v>
      </c>
      <c r="E155" s="46">
        <v>16.7</v>
      </c>
      <c r="F155" s="17" t="str">
        <f t="shared" si="20"/>
        <v>14:56 - 15:07</v>
      </c>
      <c r="G155" s="17">
        <f t="shared" si="21"/>
        <v>0.62222222222222245</v>
      </c>
      <c r="H155" s="17">
        <f t="shared" si="22"/>
        <v>0.62986111111111132</v>
      </c>
      <c r="I155" s="47" t="str">
        <f t="shared" si="23"/>
        <v>3:46</v>
      </c>
      <c r="J155" s="47" t="str">
        <f t="shared" si="24"/>
        <v>3:57</v>
      </c>
    </row>
    <row r="156" spans="1:10" ht="13" x14ac:dyDescent="0.3">
      <c r="A156" s="53"/>
      <c r="B156" s="65"/>
      <c r="C156" s="59" t="s">
        <v>29</v>
      </c>
      <c r="D156" s="61">
        <v>158.6</v>
      </c>
      <c r="E156" s="46">
        <v>16.7</v>
      </c>
      <c r="F156" s="17" t="str">
        <f t="shared" si="20"/>
        <v>14:56 - 15:07</v>
      </c>
      <c r="G156" s="17">
        <f t="shared" si="21"/>
        <v>0.62222222222222245</v>
      </c>
      <c r="H156" s="17">
        <f t="shared" si="22"/>
        <v>0.62986111111111132</v>
      </c>
      <c r="I156" s="47" t="str">
        <f t="shared" si="23"/>
        <v>3:46</v>
      </c>
      <c r="J156" s="47" t="str">
        <f t="shared" si="24"/>
        <v>3:57</v>
      </c>
    </row>
    <row r="157" spans="1:10" ht="13" x14ac:dyDescent="0.3">
      <c r="A157" s="53"/>
      <c r="B157" s="29" t="s">
        <v>19</v>
      </c>
      <c r="C157" s="59" t="s">
        <v>122</v>
      </c>
      <c r="D157" s="61">
        <v>159.4</v>
      </c>
      <c r="E157" s="46">
        <v>15.9</v>
      </c>
      <c r="F157" s="17" t="str">
        <f t="shared" si="20"/>
        <v>14:57 - 15:09</v>
      </c>
      <c r="G157" s="17">
        <f t="shared" si="21"/>
        <v>0.6229166666666669</v>
      </c>
      <c r="H157" s="17">
        <f t="shared" si="22"/>
        <v>0.6312500000000002</v>
      </c>
      <c r="I157" s="47" t="str">
        <f t="shared" si="23"/>
        <v>3:47</v>
      </c>
      <c r="J157" s="47" t="str">
        <f t="shared" si="24"/>
        <v>3:59</v>
      </c>
    </row>
    <row r="158" spans="1:10" ht="13" x14ac:dyDescent="0.3">
      <c r="A158" s="53"/>
      <c r="B158" s="65" t="s">
        <v>21</v>
      </c>
      <c r="C158" s="59" t="s">
        <v>113</v>
      </c>
      <c r="D158" s="61">
        <v>159.80000000000001</v>
      </c>
      <c r="E158" s="46">
        <v>15.5</v>
      </c>
      <c r="F158" s="17" t="str">
        <f t="shared" si="20"/>
        <v>14:58 - 15:09</v>
      </c>
      <c r="G158" s="17">
        <f t="shared" si="21"/>
        <v>0.62361111111111134</v>
      </c>
      <c r="H158" s="17">
        <f t="shared" si="22"/>
        <v>0.6312500000000002</v>
      </c>
      <c r="I158" s="47" t="str">
        <f t="shared" si="23"/>
        <v>3:48</v>
      </c>
      <c r="J158" s="47" t="str">
        <f t="shared" si="24"/>
        <v>3:59</v>
      </c>
    </row>
    <row r="159" spans="1:10" ht="13" x14ac:dyDescent="0.3">
      <c r="A159" s="67" t="s">
        <v>123</v>
      </c>
      <c r="B159" s="68"/>
      <c r="C159" s="59" t="s">
        <v>113</v>
      </c>
      <c r="D159" s="61">
        <v>160.1</v>
      </c>
      <c r="E159" s="46">
        <v>15.2</v>
      </c>
      <c r="F159" s="17" t="str">
        <f t="shared" si="20"/>
        <v>14:58 - 15:10</v>
      </c>
      <c r="G159" s="17">
        <f t="shared" si="21"/>
        <v>0.62361111111111134</v>
      </c>
      <c r="H159" s="17">
        <f t="shared" si="22"/>
        <v>0.63194444444444464</v>
      </c>
      <c r="I159" s="47" t="str">
        <f t="shared" si="23"/>
        <v>3:48</v>
      </c>
      <c r="J159" s="47" t="str">
        <f t="shared" si="24"/>
        <v>4:00</v>
      </c>
    </row>
    <row r="160" spans="1:10" ht="13" x14ac:dyDescent="0.3">
      <c r="A160" s="53"/>
      <c r="B160" s="65" t="s">
        <v>23</v>
      </c>
      <c r="C160" s="59" t="s">
        <v>22</v>
      </c>
      <c r="D160" s="61">
        <v>160.19999999999999</v>
      </c>
      <c r="E160" s="46">
        <v>15.1</v>
      </c>
      <c r="F160" s="17" t="str">
        <f t="shared" si="20"/>
        <v>14:58 - 15:10</v>
      </c>
      <c r="G160" s="17">
        <f t="shared" si="21"/>
        <v>0.62361111111111134</v>
      </c>
      <c r="H160" s="17">
        <f t="shared" si="22"/>
        <v>0.63194444444444464</v>
      </c>
      <c r="I160" s="47" t="str">
        <f t="shared" si="23"/>
        <v>3:48</v>
      </c>
      <c r="J160" s="47" t="str">
        <f t="shared" si="24"/>
        <v>4:00</v>
      </c>
    </row>
    <row r="161" spans="1:10" ht="13" x14ac:dyDescent="0.3">
      <c r="A161" s="53"/>
      <c r="B161" s="65"/>
      <c r="C161" s="59" t="s">
        <v>115</v>
      </c>
      <c r="D161" s="61">
        <v>160.19999999999999</v>
      </c>
      <c r="E161" s="46">
        <v>15.1</v>
      </c>
      <c r="F161" s="17" t="str">
        <f t="shared" si="20"/>
        <v>14:58 - 15:10</v>
      </c>
      <c r="G161" s="17">
        <f t="shared" si="21"/>
        <v>0.62361111111111134</v>
      </c>
      <c r="H161" s="17">
        <f t="shared" si="22"/>
        <v>0.63194444444444464</v>
      </c>
      <c r="I161" s="47" t="str">
        <f t="shared" si="23"/>
        <v>3:48</v>
      </c>
      <c r="J161" s="47" t="str">
        <f t="shared" si="24"/>
        <v>4:00</v>
      </c>
    </row>
    <row r="162" spans="1:10" ht="13" x14ac:dyDescent="0.3">
      <c r="A162" s="53"/>
      <c r="B162" s="65" t="s">
        <v>23</v>
      </c>
      <c r="C162" s="59" t="s">
        <v>116</v>
      </c>
      <c r="D162" s="61">
        <v>160.5</v>
      </c>
      <c r="E162" s="46">
        <v>14.8</v>
      </c>
      <c r="F162" s="17" t="str">
        <f t="shared" si="20"/>
        <v>14:59 - 15:10</v>
      </c>
      <c r="G162" s="17">
        <f t="shared" si="21"/>
        <v>0.62430555555555578</v>
      </c>
      <c r="H162" s="17">
        <f t="shared" si="22"/>
        <v>0.63194444444444464</v>
      </c>
      <c r="I162" s="47" t="str">
        <f t="shared" si="23"/>
        <v>3:49</v>
      </c>
      <c r="J162" s="47" t="str">
        <f t="shared" si="24"/>
        <v>4:00</v>
      </c>
    </row>
    <row r="163" spans="1:10" ht="13" x14ac:dyDescent="0.3">
      <c r="A163" s="53"/>
      <c r="B163" s="65" t="s">
        <v>19</v>
      </c>
      <c r="C163" s="59" t="s">
        <v>117</v>
      </c>
      <c r="D163" s="61">
        <v>160.80000000000001</v>
      </c>
      <c r="E163" s="46">
        <v>14.5</v>
      </c>
      <c r="F163" s="17" t="str">
        <f t="shared" si="20"/>
        <v>14:59 - 15:11</v>
      </c>
      <c r="G163" s="17">
        <f t="shared" si="21"/>
        <v>0.62430555555555578</v>
      </c>
      <c r="H163" s="17">
        <f t="shared" si="22"/>
        <v>0.63263888888888908</v>
      </c>
      <c r="I163" s="47" t="str">
        <f t="shared" si="23"/>
        <v>3:49</v>
      </c>
      <c r="J163" s="47" t="str">
        <f t="shared" si="24"/>
        <v>4:01</v>
      </c>
    </row>
    <row r="164" spans="1:10" ht="13" x14ac:dyDescent="0.3">
      <c r="A164" s="53"/>
      <c r="B164" s="65" t="s">
        <v>21</v>
      </c>
      <c r="C164" s="59" t="s">
        <v>118</v>
      </c>
      <c r="D164" s="61">
        <v>161</v>
      </c>
      <c r="E164" s="46">
        <v>14.3</v>
      </c>
      <c r="F164" s="17" t="str">
        <f t="shared" si="20"/>
        <v>15:00 - 15:11</v>
      </c>
      <c r="G164" s="17">
        <f t="shared" si="21"/>
        <v>0.62500000000000022</v>
      </c>
      <c r="H164" s="17">
        <f t="shared" si="22"/>
        <v>0.63263888888888908</v>
      </c>
      <c r="I164" s="47" t="str">
        <f t="shared" si="23"/>
        <v>3:50</v>
      </c>
      <c r="J164" s="47" t="str">
        <f t="shared" si="24"/>
        <v>4:01</v>
      </c>
    </row>
    <row r="165" spans="1:10" ht="13" x14ac:dyDescent="0.3">
      <c r="A165" s="53"/>
      <c r="B165" s="65" t="s">
        <v>23</v>
      </c>
      <c r="C165" s="59" t="s">
        <v>119</v>
      </c>
      <c r="D165" s="61">
        <v>161.69999999999999</v>
      </c>
      <c r="E165" s="46">
        <v>13.6</v>
      </c>
      <c r="F165" s="17" t="str">
        <f t="shared" si="20"/>
        <v>15:01 - 15:12</v>
      </c>
      <c r="G165" s="17">
        <f t="shared" si="21"/>
        <v>0.62569444444444466</v>
      </c>
      <c r="H165" s="17">
        <f t="shared" si="22"/>
        <v>0.63333333333333353</v>
      </c>
      <c r="I165" s="47" t="str">
        <f t="shared" si="23"/>
        <v>3:51</v>
      </c>
      <c r="J165" s="47" t="str">
        <f t="shared" si="24"/>
        <v>4:02</v>
      </c>
    </row>
    <row r="166" spans="1:10" ht="13" x14ac:dyDescent="0.3">
      <c r="A166" s="53"/>
      <c r="B166" s="65"/>
      <c r="C166" s="59" t="s">
        <v>120</v>
      </c>
      <c r="D166" s="61">
        <v>162</v>
      </c>
      <c r="E166" s="46">
        <v>13.3</v>
      </c>
      <c r="F166" s="17" t="str">
        <f t="shared" si="20"/>
        <v>15:01 - 15:13</v>
      </c>
      <c r="G166" s="17">
        <f t="shared" si="21"/>
        <v>0.62569444444444466</v>
      </c>
      <c r="H166" s="17">
        <f t="shared" si="22"/>
        <v>0.63402777777777797</v>
      </c>
      <c r="I166" s="47" t="str">
        <f t="shared" si="23"/>
        <v>3:51</v>
      </c>
      <c r="J166" s="47" t="str">
        <f t="shared" si="24"/>
        <v>4:03</v>
      </c>
    </row>
    <row r="167" spans="1:10" ht="13" x14ac:dyDescent="0.3">
      <c r="A167" s="53"/>
      <c r="B167" s="65" t="s">
        <v>23</v>
      </c>
      <c r="C167" s="59" t="s">
        <v>20</v>
      </c>
      <c r="D167" s="61">
        <v>162.80000000000001</v>
      </c>
      <c r="E167" s="46">
        <v>12.5</v>
      </c>
      <c r="F167" s="17" t="str">
        <f t="shared" si="20"/>
        <v>15:02 - 15:14</v>
      </c>
      <c r="G167" s="17">
        <f t="shared" si="21"/>
        <v>0.62638888888888911</v>
      </c>
      <c r="H167" s="17">
        <f t="shared" si="22"/>
        <v>0.63472222222222241</v>
      </c>
      <c r="I167" s="47" t="str">
        <f t="shared" si="23"/>
        <v>3:52</v>
      </c>
      <c r="J167" s="47" t="str">
        <f t="shared" si="24"/>
        <v>4:04</v>
      </c>
    </row>
    <row r="168" spans="1:10" ht="13" x14ac:dyDescent="0.3">
      <c r="A168" s="53"/>
      <c r="B168" s="65"/>
      <c r="C168" s="59" t="s">
        <v>121</v>
      </c>
      <c r="D168" s="61">
        <v>164.6</v>
      </c>
      <c r="E168" s="46">
        <v>10.7</v>
      </c>
      <c r="F168" s="17" t="str">
        <f t="shared" si="20"/>
        <v>15:05 - 15:16</v>
      </c>
      <c r="G168" s="17">
        <f t="shared" si="21"/>
        <v>0.62847222222222243</v>
      </c>
      <c r="H168" s="17">
        <f t="shared" si="22"/>
        <v>0.63611111111111129</v>
      </c>
      <c r="I168" s="47" t="str">
        <f t="shared" si="23"/>
        <v>3:55</v>
      </c>
      <c r="J168" s="47" t="str">
        <f t="shared" si="24"/>
        <v>4:06</v>
      </c>
    </row>
    <row r="169" spans="1:10" ht="13" x14ac:dyDescent="0.3">
      <c r="A169" s="53"/>
      <c r="B169" s="65" t="s">
        <v>23</v>
      </c>
      <c r="C169" s="59" t="s">
        <v>20</v>
      </c>
      <c r="D169" s="61">
        <v>164.7</v>
      </c>
      <c r="E169" s="46">
        <v>10.6</v>
      </c>
      <c r="F169" s="17" t="str">
        <f t="shared" si="20"/>
        <v>15:05 - 15:17</v>
      </c>
      <c r="G169" s="17">
        <f t="shared" si="21"/>
        <v>0.62847222222222243</v>
      </c>
      <c r="H169" s="17">
        <f t="shared" si="22"/>
        <v>0.63680555555555574</v>
      </c>
      <c r="I169" s="47" t="str">
        <f t="shared" si="23"/>
        <v>3:55</v>
      </c>
      <c r="J169" s="47" t="str">
        <f t="shared" si="24"/>
        <v>4:07</v>
      </c>
    </row>
    <row r="170" spans="1:10" ht="13" x14ac:dyDescent="0.3">
      <c r="A170" s="53"/>
      <c r="B170" s="65"/>
      <c r="C170" s="59" t="s">
        <v>111</v>
      </c>
      <c r="D170" s="61">
        <v>166.2</v>
      </c>
      <c r="E170" s="46">
        <v>9.1000000000000192</v>
      </c>
      <c r="F170" s="17" t="str">
        <f t="shared" si="20"/>
        <v>15:07 - 15:19</v>
      </c>
      <c r="G170" s="17">
        <f t="shared" si="21"/>
        <v>0.62986111111111132</v>
      </c>
      <c r="H170" s="17">
        <f t="shared" si="22"/>
        <v>0.63819444444444473</v>
      </c>
      <c r="I170" s="47" t="str">
        <f t="shared" si="23"/>
        <v>3:57</v>
      </c>
      <c r="J170" s="47" t="str">
        <f t="shared" si="24"/>
        <v>4:09</v>
      </c>
    </row>
    <row r="171" spans="1:10" ht="13" x14ac:dyDescent="0.3">
      <c r="A171" s="53"/>
      <c r="B171" s="65"/>
      <c r="C171" s="59" t="s">
        <v>29</v>
      </c>
      <c r="D171" s="61">
        <v>166.2</v>
      </c>
      <c r="E171" s="46">
        <v>9.1000000000000192</v>
      </c>
      <c r="F171" s="17" t="str">
        <f t="shared" si="20"/>
        <v>15:07 - 15:19</v>
      </c>
      <c r="G171" s="17">
        <f t="shared" si="21"/>
        <v>0.62986111111111132</v>
      </c>
      <c r="H171" s="17">
        <f t="shared" si="22"/>
        <v>0.63819444444444473</v>
      </c>
      <c r="I171" s="47" t="str">
        <f t="shared" si="23"/>
        <v>3:57</v>
      </c>
      <c r="J171" s="47" t="str">
        <f t="shared" si="24"/>
        <v>4:09</v>
      </c>
    </row>
    <row r="172" spans="1:10" ht="13" x14ac:dyDescent="0.3">
      <c r="A172" s="53"/>
      <c r="B172" s="65" t="s">
        <v>19</v>
      </c>
      <c r="C172" s="59" t="s">
        <v>122</v>
      </c>
      <c r="D172" s="61">
        <v>167</v>
      </c>
      <c r="E172" s="46">
        <v>8.3000000000000096</v>
      </c>
      <c r="F172" s="17" t="str">
        <f t="shared" si="20"/>
        <v>15:08 - 15:20</v>
      </c>
      <c r="G172" s="17">
        <f t="shared" si="21"/>
        <v>0.63055555555555576</v>
      </c>
      <c r="H172" s="17">
        <f t="shared" si="22"/>
        <v>0.63888888888888917</v>
      </c>
      <c r="I172" s="47" t="str">
        <f t="shared" si="23"/>
        <v>3:58</v>
      </c>
      <c r="J172" s="47" t="str">
        <f t="shared" si="24"/>
        <v>4:10</v>
      </c>
    </row>
    <row r="173" spans="1:10" x14ac:dyDescent="0.25">
      <c r="A173" s="62"/>
      <c r="B173" s="65" t="s">
        <v>21</v>
      </c>
      <c r="C173" s="44" t="s">
        <v>113</v>
      </c>
      <c r="D173" s="61">
        <v>167.4</v>
      </c>
      <c r="E173" s="46">
        <v>7.9000000000000101</v>
      </c>
      <c r="F173" s="17" t="str">
        <f t="shared" si="20"/>
        <v>15:09 - 15:21</v>
      </c>
      <c r="G173" s="17">
        <f t="shared" si="21"/>
        <v>0.6312500000000002</v>
      </c>
      <c r="H173" s="17">
        <f t="shared" si="22"/>
        <v>0.63958333333333361</v>
      </c>
      <c r="I173" s="47" t="str">
        <f t="shared" si="23"/>
        <v>3:59</v>
      </c>
      <c r="J173" s="47" t="str">
        <f t="shared" si="24"/>
        <v>4:11</v>
      </c>
    </row>
    <row r="174" spans="1:10" ht="13" x14ac:dyDescent="0.3">
      <c r="A174" s="67" t="s">
        <v>124</v>
      </c>
      <c r="B174" s="68"/>
      <c r="C174" s="44" t="s">
        <v>113</v>
      </c>
      <c r="D174" s="61">
        <v>167.7</v>
      </c>
      <c r="E174" s="46">
        <v>7.6000000000000201</v>
      </c>
      <c r="F174" s="17" t="str">
        <f t="shared" si="20"/>
        <v>15:09 - 15:21</v>
      </c>
      <c r="G174" s="17">
        <f t="shared" si="21"/>
        <v>0.6312500000000002</v>
      </c>
      <c r="H174" s="17">
        <f t="shared" si="22"/>
        <v>0.63958333333333361</v>
      </c>
      <c r="I174" s="47" t="str">
        <f t="shared" si="23"/>
        <v>3:59</v>
      </c>
      <c r="J174" s="47" t="str">
        <f t="shared" si="24"/>
        <v>4:11</v>
      </c>
    </row>
    <row r="175" spans="1:10" x14ac:dyDescent="0.25">
      <c r="A175" s="62"/>
      <c r="B175" s="65" t="s">
        <v>23</v>
      </c>
      <c r="C175" s="44" t="s">
        <v>22</v>
      </c>
      <c r="D175" s="61">
        <v>167.8</v>
      </c>
      <c r="E175" s="46">
        <v>7.5</v>
      </c>
      <c r="F175" s="17" t="str">
        <f t="shared" si="20"/>
        <v>15:09 - 15:21</v>
      </c>
      <c r="G175" s="17">
        <f t="shared" si="21"/>
        <v>0.6312500000000002</v>
      </c>
      <c r="H175" s="17">
        <f t="shared" si="22"/>
        <v>0.63958333333333361</v>
      </c>
      <c r="I175" s="47" t="str">
        <f t="shared" si="23"/>
        <v>3:59</v>
      </c>
      <c r="J175" s="47" t="str">
        <f t="shared" si="24"/>
        <v>4:11</v>
      </c>
    </row>
    <row r="176" spans="1:10" x14ac:dyDescent="0.25">
      <c r="A176" s="62"/>
      <c r="B176" s="65"/>
      <c r="C176" s="44" t="s">
        <v>115</v>
      </c>
      <c r="D176" s="61">
        <v>167.8</v>
      </c>
      <c r="E176" s="46">
        <v>7.5</v>
      </c>
      <c r="F176" s="17" t="str">
        <f t="shared" si="20"/>
        <v>15:09 - 15:21</v>
      </c>
      <c r="G176" s="17">
        <f t="shared" si="21"/>
        <v>0.6312500000000002</v>
      </c>
      <c r="H176" s="17">
        <f t="shared" si="22"/>
        <v>0.63958333333333361</v>
      </c>
      <c r="I176" s="47" t="str">
        <f t="shared" si="23"/>
        <v>3:59</v>
      </c>
      <c r="J176" s="47" t="str">
        <f t="shared" si="24"/>
        <v>4:11</v>
      </c>
    </row>
    <row r="177" spans="1:10" x14ac:dyDescent="0.25">
      <c r="A177" s="62"/>
      <c r="B177" s="65" t="s">
        <v>23</v>
      </c>
      <c r="C177" s="44" t="s">
        <v>116</v>
      </c>
      <c r="D177" s="61">
        <v>168.1</v>
      </c>
      <c r="E177" s="46">
        <v>7.2000000000000197</v>
      </c>
      <c r="F177" s="17" t="str">
        <f t="shared" si="20"/>
        <v>15:10 - 15:22</v>
      </c>
      <c r="G177" s="17">
        <f t="shared" si="21"/>
        <v>0.63194444444444464</v>
      </c>
      <c r="H177" s="17">
        <f t="shared" si="22"/>
        <v>0.64027777777777806</v>
      </c>
      <c r="I177" s="47" t="str">
        <f t="shared" si="23"/>
        <v>4:00</v>
      </c>
      <c r="J177" s="47" t="str">
        <f t="shared" si="24"/>
        <v>4:12</v>
      </c>
    </row>
    <row r="178" spans="1:10" x14ac:dyDescent="0.25">
      <c r="A178" s="62"/>
      <c r="B178" s="65" t="s">
        <v>19</v>
      </c>
      <c r="C178" s="44" t="s">
        <v>117</v>
      </c>
      <c r="D178" s="61">
        <v>168.4</v>
      </c>
      <c r="E178" s="46">
        <v>6.9000000000000297</v>
      </c>
      <c r="F178" s="17" t="str">
        <f t="shared" si="20"/>
        <v>15:10 - 15:22</v>
      </c>
      <c r="G178" s="17">
        <f t="shared" si="21"/>
        <v>0.63194444444444464</v>
      </c>
      <c r="H178" s="17">
        <f t="shared" si="22"/>
        <v>0.64027777777777806</v>
      </c>
      <c r="I178" s="47" t="str">
        <f t="shared" si="23"/>
        <v>4:00</v>
      </c>
      <c r="J178" s="47" t="str">
        <f t="shared" si="24"/>
        <v>4:12</v>
      </c>
    </row>
    <row r="179" spans="1:10" x14ac:dyDescent="0.25">
      <c r="A179" s="62"/>
      <c r="B179" s="65" t="s">
        <v>21</v>
      </c>
      <c r="C179" s="44" t="s">
        <v>118</v>
      </c>
      <c r="D179" s="61">
        <v>168.6</v>
      </c>
      <c r="E179" s="46">
        <v>6.7000000000000197</v>
      </c>
      <c r="F179" s="17" t="str">
        <f t="shared" si="20"/>
        <v>15:10 - 15:22</v>
      </c>
      <c r="G179" s="17">
        <f t="shared" si="21"/>
        <v>0.63194444444444464</v>
      </c>
      <c r="H179" s="17">
        <f t="shared" si="22"/>
        <v>0.64027777777777806</v>
      </c>
      <c r="I179" s="47" t="str">
        <f t="shared" si="23"/>
        <v>4:00</v>
      </c>
      <c r="J179" s="47" t="str">
        <f t="shared" si="24"/>
        <v>4:12</v>
      </c>
    </row>
    <row r="180" spans="1:10" x14ac:dyDescent="0.25">
      <c r="A180" s="62"/>
      <c r="B180" s="65" t="s">
        <v>23</v>
      </c>
      <c r="C180" s="44" t="s">
        <v>119</v>
      </c>
      <c r="D180" s="61">
        <v>169.3</v>
      </c>
      <c r="E180" s="46">
        <v>6</v>
      </c>
      <c r="F180" s="17" t="str">
        <f t="shared" si="20"/>
        <v>15:11 - 15:23</v>
      </c>
      <c r="G180" s="17">
        <f t="shared" si="21"/>
        <v>0.63263888888888908</v>
      </c>
      <c r="H180" s="17">
        <f t="shared" si="22"/>
        <v>0.6409722222222225</v>
      </c>
      <c r="I180" s="47" t="str">
        <f t="shared" si="23"/>
        <v>4:01</v>
      </c>
      <c r="J180" s="47" t="str">
        <f t="shared" si="24"/>
        <v>4:13</v>
      </c>
    </row>
    <row r="181" spans="1:10" x14ac:dyDescent="0.25">
      <c r="A181" s="62"/>
      <c r="B181" s="65"/>
      <c r="C181" s="44" t="s">
        <v>120</v>
      </c>
      <c r="D181" s="61">
        <v>169.6</v>
      </c>
      <c r="E181" s="46">
        <v>5.7000000000000197</v>
      </c>
      <c r="F181" s="17" t="str">
        <f t="shared" si="20"/>
        <v>15:12 - 15:24</v>
      </c>
      <c r="G181" s="17">
        <f t="shared" si="21"/>
        <v>0.63333333333333353</v>
      </c>
      <c r="H181" s="17">
        <f t="shared" si="22"/>
        <v>0.64166666666666694</v>
      </c>
      <c r="I181" s="47" t="str">
        <f t="shared" si="23"/>
        <v>4:02</v>
      </c>
      <c r="J181" s="47" t="str">
        <f t="shared" si="24"/>
        <v>4:14</v>
      </c>
    </row>
    <row r="182" spans="1:10" x14ac:dyDescent="0.25">
      <c r="A182" s="62"/>
      <c r="B182" s="65" t="s">
        <v>23</v>
      </c>
      <c r="C182" s="44" t="s">
        <v>20</v>
      </c>
      <c r="D182" s="61">
        <v>170.4</v>
      </c>
      <c r="E182" s="46">
        <v>4.9000000000000297</v>
      </c>
      <c r="F182" s="17" t="str">
        <f t="shared" ref="F182:F189" si="25">TEXT(G182,"h:mm")&amp;" - "&amp;TEXT(H182,"h:mm")</f>
        <v>15:13 - 15:25</v>
      </c>
      <c r="G182" s="17">
        <f t="shared" ref="G182:G189" si="26">$C$7+I182</f>
        <v>0.63402777777777797</v>
      </c>
      <c r="H182" s="17">
        <f t="shared" ref="H182:H189" si="27">$C$7+J182</f>
        <v>0.64236111111111138</v>
      </c>
      <c r="I182" s="47" t="str">
        <f t="shared" ref="I182:I189" si="28">TEXT(D182/$C$10/24,"h:mm")</f>
        <v>4:03</v>
      </c>
      <c r="J182" s="47" t="str">
        <f t="shared" ref="J182:J189" si="29">TEXT(D182/$C$11/24,"h:mm")</f>
        <v>4:15</v>
      </c>
    </row>
    <row r="183" spans="1:10" x14ac:dyDescent="0.25">
      <c r="A183" s="62"/>
      <c r="B183" s="65"/>
      <c r="C183" s="44" t="s">
        <v>121</v>
      </c>
      <c r="D183" s="61">
        <v>172.2</v>
      </c>
      <c r="E183" s="46">
        <v>3.1000000000000201</v>
      </c>
      <c r="F183" s="17" t="str">
        <f t="shared" si="25"/>
        <v>15:16 - 15:28</v>
      </c>
      <c r="G183" s="17">
        <f t="shared" si="26"/>
        <v>0.63611111111111129</v>
      </c>
      <c r="H183" s="17">
        <f t="shared" si="27"/>
        <v>0.64444444444444471</v>
      </c>
      <c r="I183" s="47" t="str">
        <f t="shared" si="28"/>
        <v>4:06</v>
      </c>
      <c r="J183" s="47" t="str">
        <f t="shared" si="29"/>
        <v>4:18</v>
      </c>
    </row>
    <row r="184" spans="1:10" x14ac:dyDescent="0.25">
      <c r="A184" s="62"/>
      <c r="B184" s="65" t="s">
        <v>23</v>
      </c>
      <c r="C184" s="44" t="s">
        <v>20</v>
      </c>
      <c r="D184" s="61">
        <v>172.3</v>
      </c>
      <c r="E184" s="46">
        <v>3</v>
      </c>
      <c r="F184" s="17" t="str">
        <f t="shared" si="25"/>
        <v>15:16 - 15:28</v>
      </c>
      <c r="G184" s="17">
        <f t="shared" si="26"/>
        <v>0.63611111111111129</v>
      </c>
      <c r="H184" s="17">
        <f t="shared" si="27"/>
        <v>0.64444444444444471</v>
      </c>
      <c r="I184" s="47" t="str">
        <f t="shared" si="28"/>
        <v>4:06</v>
      </c>
      <c r="J184" s="47" t="str">
        <f t="shared" si="29"/>
        <v>4:18</v>
      </c>
    </row>
    <row r="185" spans="1:10" x14ac:dyDescent="0.25">
      <c r="A185" s="62"/>
      <c r="B185" s="65"/>
      <c r="C185" s="44" t="s">
        <v>111</v>
      </c>
      <c r="D185" s="61">
        <v>173.8</v>
      </c>
      <c r="E185" s="46">
        <v>1.5</v>
      </c>
      <c r="F185" s="17" t="str">
        <f t="shared" si="25"/>
        <v>15:18 - 15:30</v>
      </c>
      <c r="G185" s="17">
        <f t="shared" si="26"/>
        <v>0.63750000000000029</v>
      </c>
      <c r="H185" s="17">
        <f t="shared" si="27"/>
        <v>0.64583333333333359</v>
      </c>
      <c r="I185" s="47" t="str">
        <f t="shared" si="28"/>
        <v>4:08</v>
      </c>
      <c r="J185" s="47" t="str">
        <f t="shared" si="29"/>
        <v>4:20</v>
      </c>
    </row>
    <row r="186" spans="1:10" x14ac:dyDescent="0.25">
      <c r="A186" s="62"/>
      <c r="B186" s="65"/>
      <c r="C186" s="44" t="s">
        <v>29</v>
      </c>
      <c r="D186" s="61">
        <v>173.8</v>
      </c>
      <c r="E186" s="46">
        <v>1.5</v>
      </c>
      <c r="F186" s="17" t="str">
        <f t="shared" si="25"/>
        <v>15:18 - 15:30</v>
      </c>
      <c r="G186" s="17">
        <f t="shared" si="26"/>
        <v>0.63750000000000029</v>
      </c>
      <c r="H186" s="17">
        <f t="shared" si="27"/>
        <v>0.64583333333333359</v>
      </c>
      <c r="I186" s="47" t="str">
        <f t="shared" si="28"/>
        <v>4:08</v>
      </c>
      <c r="J186" s="47" t="str">
        <f t="shared" si="29"/>
        <v>4:20</v>
      </c>
    </row>
    <row r="187" spans="1:10" x14ac:dyDescent="0.25">
      <c r="A187" s="62"/>
      <c r="B187" s="65" t="s">
        <v>19</v>
      </c>
      <c r="C187" s="59" t="s">
        <v>122</v>
      </c>
      <c r="D187" s="61">
        <v>174.6</v>
      </c>
      <c r="E187" s="46">
        <v>0.70000000000001705</v>
      </c>
      <c r="F187" s="17" t="str">
        <f t="shared" si="25"/>
        <v>15:19 - 15:31</v>
      </c>
      <c r="G187" s="17">
        <f t="shared" si="26"/>
        <v>0.63819444444444473</v>
      </c>
      <c r="H187" s="17">
        <f t="shared" si="27"/>
        <v>0.64652777777777803</v>
      </c>
      <c r="I187" s="18" t="str">
        <f t="shared" si="28"/>
        <v>4:09</v>
      </c>
      <c r="J187" s="18" t="str">
        <f t="shared" si="29"/>
        <v>4:21</v>
      </c>
    </row>
    <row r="188" spans="1:10" x14ac:dyDescent="0.25">
      <c r="A188" s="62"/>
      <c r="B188" s="65" t="s">
        <v>21</v>
      </c>
      <c r="C188" s="59" t="s">
        <v>113</v>
      </c>
      <c r="D188" s="61">
        <v>175</v>
      </c>
      <c r="E188" s="46">
        <v>0.30000000000001098</v>
      </c>
      <c r="F188" s="17" t="str">
        <f t="shared" si="25"/>
        <v>15:20 - 15:32</v>
      </c>
      <c r="G188" s="17">
        <f t="shared" si="26"/>
        <v>0.63888888888888917</v>
      </c>
      <c r="H188" s="17">
        <f t="shared" si="27"/>
        <v>0.64722222222222248</v>
      </c>
      <c r="I188" s="18" t="str">
        <f t="shared" si="28"/>
        <v>4:10</v>
      </c>
      <c r="J188" s="18" t="str">
        <f t="shared" si="29"/>
        <v>4:22</v>
      </c>
    </row>
    <row r="189" spans="1:10" ht="17.899999999999999" customHeight="1" x14ac:dyDescent="0.3">
      <c r="A189" s="20" t="s">
        <v>24</v>
      </c>
      <c r="B189" s="38"/>
      <c r="C189" s="59" t="s">
        <v>125</v>
      </c>
      <c r="D189" s="61">
        <v>175.3</v>
      </c>
      <c r="E189" s="46">
        <v>0</v>
      </c>
      <c r="F189" s="17" t="str">
        <f t="shared" si="25"/>
        <v>15:20 - 15:32</v>
      </c>
      <c r="G189" s="17">
        <f t="shared" si="26"/>
        <v>0.63888888888888917</v>
      </c>
      <c r="H189" s="17">
        <f t="shared" si="27"/>
        <v>0.64722222222222248</v>
      </c>
      <c r="I189" s="47" t="str">
        <f t="shared" si="28"/>
        <v>4:10</v>
      </c>
      <c r="J189" s="47" t="str">
        <f t="shared" si="29"/>
        <v>4:22</v>
      </c>
    </row>
    <row r="190" spans="1:10" x14ac:dyDescent="0.25">
      <c r="A190" s="69"/>
      <c r="B190" s="69"/>
      <c r="C190" s="70"/>
      <c r="D190" s="69"/>
      <c r="E190" s="69"/>
    </row>
    <row r="191" spans="1:10" x14ac:dyDescent="0.25">
      <c r="A191" s="71"/>
      <c r="B191" s="71"/>
      <c r="C191" s="70"/>
      <c r="D191" s="69"/>
      <c r="E191" s="69"/>
    </row>
    <row r="192" spans="1:10" x14ac:dyDescent="0.25">
      <c r="A192" s="69"/>
      <c r="B192" s="69"/>
      <c r="C192" s="70"/>
      <c r="D192" s="69"/>
      <c r="E192" s="69"/>
    </row>
    <row r="193" spans="1:5" x14ac:dyDescent="0.25">
      <c r="A193" s="69"/>
      <c r="B193" s="69"/>
      <c r="C193" s="70"/>
      <c r="D193" s="69"/>
      <c r="E193" s="69"/>
    </row>
    <row r="194" spans="1:5" x14ac:dyDescent="0.25">
      <c r="A194" s="69"/>
      <c r="B194" s="69"/>
      <c r="C194" s="72"/>
      <c r="D194" s="69"/>
      <c r="E194" s="69"/>
    </row>
    <row r="195" spans="1:5" x14ac:dyDescent="0.25">
      <c r="A195" s="69"/>
      <c r="B195" s="69"/>
      <c r="C195" s="70"/>
      <c r="D195" s="69"/>
      <c r="E195" s="69"/>
    </row>
    <row r="196" spans="1:5" x14ac:dyDescent="0.25">
      <c r="A196" s="69"/>
      <c r="B196" s="69"/>
      <c r="C196" s="70"/>
      <c r="D196" s="69"/>
      <c r="E196" s="69"/>
    </row>
    <row r="198" spans="1:5" ht="25.5" customHeight="1" x14ac:dyDescent="0.25"/>
    <row r="215" ht="14.25" customHeight="1" x14ac:dyDescent="0.25"/>
    <row r="223" s="73" customFormat="1" ht="27" customHeight="1" x14ac:dyDescent="0.25"/>
    <row r="231" ht="18" customHeight="1" x14ac:dyDescent="0.25"/>
  </sheetData>
  <sheetProtection algorithmName="SHA-512" hashValue="3k+tNp2KU6lIjj33rZymxD4DYqfFKfhYnMzF5PW0pX7gJ+ARRiqdFHxlTbQKLYxpyKdYs4k4iuU+cBKkfvaSNg==" saltValue="RCw/xLo6QZi5DBsVAAmSow==" spinCount="100000" sheet="1" objects="1" scenarios="1"/>
  <printOptions gridLines="1"/>
  <pageMargins left="0.25" right="0.25" top="0.75" bottom="0.75" header="0.51180555555555496" footer="0.51180555555555496"/>
  <pageSetup paperSize="9" scale="7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/>
  <dimension ref="A1:H20"/>
  <sheetViews>
    <sheetView zoomScaleNormal="100" workbookViewId="0">
      <selection activeCell="C13" sqref="C13"/>
    </sheetView>
  </sheetViews>
  <sheetFormatPr defaultRowHeight="12.5" x14ac:dyDescent="0.25"/>
  <cols>
    <col min="1" max="1" width="8" customWidth="1"/>
    <col min="2" max="2" width="8.453125" customWidth="1"/>
    <col min="3" max="3" width="14.36328125" customWidth="1"/>
    <col min="4" max="4" width="12.453125" customWidth="1"/>
    <col min="5" max="5" width="11.453125" customWidth="1"/>
    <col min="6" max="6" width="14.54296875" customWidth="1"/>
    <col min="7" max="7" width="16.453125" customWidth="1"/>
    <col min="8" max="8" width="15.54296875" customWidth="1"/>
    <col min="9" max="1025" width="9" customWidth="1"/>
  </cols>
  <sheetData>
    <row r="1" spans="1:8" ht="9" customHeight="1" x14ac:dyDescent="0.25"/>
    <row r="2" spans="1:8" ht="20.149999999999999" customHeight="1" x14ac:dyDescent="0.4">
      <c r="A2" s="74" t="s">
        <v>126</v>
      </c>
    </row>
    <row r="4" spans="1:8" ht="19.399999999999999" customHeight="1" x14ac:dyDescent="0.35">
      <c r="A4" s="75" t="s">
        <v>127</v>
      </c>
      <c r="B4" s="75" t="s">
        <v>128</v>
      </c>
      <c r="C4" s="75" t="s">
        <v>129</v>
      </c>
      <c r="D4" s="76" t="s">
        <v>130</v>
      </c>
      <c r="E4" s="75" t="s">
        <v>131</v>
      </c>
      <c r="F4" s="75" t="s">
        <v>132</v>
      </c>
      <c r="G4" s="75" t="s">
        <v>133</v>
      </c>
      <c r="H4" s="75" t="s">
        <v>134</v>
      </c>
    </row>
    <row r="5" spans="1:8" ht="14.15" customHeight="1" x14ac:dyDescent="0.35">
      <c r="A5" s="77" t="s">
        <v>135</v>
      </c>
      <c r="B5" s="78" t="s">
        <v>136</v>
      </c>
      <c r="C5" s="79" t="s">
        <v>137</v>
      </c>
      <c r="D5" s="80">
        <v>16</v>
      </c>
      <c r="E5" s="81">
        <v>0.70833333333333304</v>
      </c>
      <c r="F5" s="79" t="s">
        <v>137</v>
      </c>
      <c r="G5" s="80" t="s">
        <v>138</v>
      </c>
      <c r="H5" s="82" t="s">
        <v>139</v>
      </c>
    </row>
    <row r="6" spans="1:8" ht="14.15" customHeight="1" x14ac:dyDescent="0.35">
      <c r="A6" s="77" t="s">
        <v>140</v>
      </c>
      <c r="B6" s="78" t="s">
        <v>141</v>
      </c>
      <c r="C6" s="79" t="s">
        <v>142</v>
      </c>
      <c r="D6" s="80">
        <v>206.8</v>
      </c>
      <c r="E6" s="81">
        <v>0.47916666666666702</v>
      </c>
      <c r="F6" s="79" t="s">
        <v>33</v>
      </c>
      <c r="G6" s="83" t="s">
        <v>143</v>
      </c>
      <c r="H6" s="62"/>
    </row>
    <row r="7" spans="1:8" ht="15.5" x14ac:dyDescent="0.35">
      <c r="A7" s="84" t="s">
        <v>144</v>
      </c>
      <c r="B7" s="85" t="s">
        <v>145</v>
      </c>
      <c r="C7" s="79" t="s">
        <v>142</v>
      </c>
      <c r="D7" s="80">
        <v>175.3</v>
      </c>
      <c r="E7" s="81">
        <v>0.45833333333333298</v>
      </c>
      <c r="F7" s="79" t="s">
        <v>111</v>
      </c>
      <c r="G7" s="86" t="s">
        <v>146</v>
      </c>
      <c r="H7" s="62"/>
    </row>
    <row r="8" spans="1:8" ht="16.399999999999999" customHeight="1" x14ac:dyDescent="0.35">
      <c r="A8" s="77" t="s">
        <v>147</v>
      </c>
      <c r="B8" s="85" t="s">
        <v>148</v>
      </c>
      <c r="C8" s="79" t="s">
        <v>90</v>
      </c>
      <c r="D8" s="80">
        <v>178</v>
      </c>
      <c r="E8" s="81">
        <v>0.4375</v>
      </c>
      <c r="F8" s="79" t="s">
        <v>149</v>
      </c>
      <c r="G8" s="80" t="s">
        <v>150</v>
      </c>
      <c r="H8" s="62"/>
    </row>
    <row r="9" spans="1:8" ht="15.65" customHeight="1" x14ac:dyDescent="0.35">
      <c r="A9" s="87"/>
      <c r="B9" s="87"/>
      <c r="C9" s="79" t="s">
        <v>151</v>
      </c>
      <c r="D9" s="85">
        <f>SUM(D5:D8)</f>
        <v>576.1</v>
      </c>
      <c r="E9" s="87"/>
      <c r="F9" s="87"/>
      <c r="G9" s="87"/>
    </row>
    <row r="17" spans="2:2" ht="17.5" x14ac:dyDescent="0.35">
      <c r="B17" s="88"/>
    </row>
    <row r="18" spans="2:2" ht="17.5" x14ac:dyDescent="0.35">
      <c r="B18" s="88"/>
    </row>
    <row r="19" spans="2:2" ht="17.5" x14ac:dyDescent="0.35">
      <c r="B19" s="88"/>
    </row>
    <row r="20" spans="2:2" ht="17.5" x14ac:dyDescent="0.35">
      <c r="B20" s="88"/>
    </row>
  </sheetData>
  <pageMargins left="0.25" right="0.25" top="0.75" bottom="0.75" header="0.51180555555555496" footer="0.51180555555555496"/>
  <pageSetup paperSize="9" scale="9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Olomouc_Uničov</vt:lpstr>
      <vt:lpstr>Celkový</vt:lpstr>
      <vt:lpstr>__Anonymous_Sheet_DB__4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PhDr. Lenka Sentivanová</dc:creator>
  <dc:description/>
  <cp:lastModifiedBy>Anet</cp:lastModifiedBy>
  <cp:revision>0</cp:revision>
  <cp:lastPrinted>2019-07-09T09:28:16Z</cp:lastPrinted>
  <dcterms:created xsi:type="dcterms:W3CDTF">2019-07-09T07:51:00Z</dcterms:created>
  <dcterms:modified xsi:type="dcterms:W3CDTF">2019-07-25T05:37:08Z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